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queryTables/queryTable1.xml" ContentType="application/vnd.openxmlformats-officedocument.spreadsheetml.queryTable+xml"/>
  <Override PartName="/xl/tables/table5.xml" ContentType="application/vnd.openxmlformats-officedocument.spreadsheetml.table+xml"/>
  <Override PartName="/xl/queryTables/queryTable2.xml" ContentType="application/vnd.openxmlformats-officedocument.spreadsheetml.query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filterPrivacy="1" defaultThemeVersion="153222"/>
  <bookViews>
    <workbookView xWindow="0" yWindow="0" windowWidth="28800" windowHeight="12135" activeTab="1"/>
  </bookViews>
  <sheets>
    <sheet name="Sheet1" sheetId="7" r:id="rId1"/>
    <sheet name="MP List" sheetId="1" r:id="rId2"/>
    <sheet name="DIVISION" sheetId="2" r:id="rId3"/>
    <sheet name="Ayes" sheetId="4" r:id="rId4"/>
    <sheet name="Noes" sheetId="5" r:id="rId5"/>
    <sheet name="Tellers" sheetId="6" r:id="rId6"/>
  </sheets>
  <definedNames>
    <definedName name="ExternalData_1" localSheetId="3" hidden="1">Ayes!$A$1:$B$299</definedName>
    <definedName name="ExternalData_1" localSheetId="4" hidden="1">Noes!$A$1:$B$262</definedName>
    <definedName name="_xlnm.Print_Area" localSheetId="1">'MP List'!$C:$J</definedName>
    <definedName name="_xlnm.Print_Titles" localSheetId="1">'MP List'!$6:$6</definedName>
  </definedNames>
  <calcPr calcId="162913"/>
  <pivotCaches>
    <pivotCache cacheId="0" r:id="rId7"/>
  </pivotCaches>
</workbook>
</file>

<file path=xl/calcChain.xml><?xml version="1.0" encoding="utf-8"?>
<calcChain xmlns="http://schemas.openxmlformats.org/spreadsheetml/2006/main">
  <c r="D7" i="1" l="1"/>
  <c r="I7" i="1" s="1"/>
  <c r="D8" i="1"/>
  <c r="I8" i="1" s="1"/>
  <c r="D9" i="1"/>
  <c r="I9" i="1" s="1"/>
  <c r="D10" i="1"/>
  <c r="D209" i="1"/>
  <c r="I209" i="1" s="1"/>
  <c r="D12" i="1"/>
  <c r="I12" i="1" s="1"/>
  <c r="D287" i="1"/>
  <c r="I287" i="1" s="1"/>
  <c r="D48" i="1"/>
  <c r="D13" i="1"/>
  <c r="I13" i="1" s="1"/>
  <c r="D14" i="1"/>
  <c r="I14" i="1" s="1"/>
  <c r="D16" i="1"/>
  <c r="I16" i="1" s="1"/>
  <c r="D18" i="1"/>
  <c r="D19" i="1"/>
  <c r="I19" i="1" s="1"/>
  <c r="D20" i="1"/>
  <c r="I20" i="1" s="1"/>
  <c r="D321" i="1"/>
  <c r="I321" i="1" s="1"/>
  <c r="D24" i="1"/>
  <c r="D26" i="1"/>
  <c r="I26" i="1" s="1"/>
  <c r="D27" i="1"/>
  <c r="I27" i="1" s="1"/>
  <c r="D28" i="1"/>
  <c r="I28" i="1" s="1"/>
  <c r="D422" i="1"/>
  <c r="D101" i="1"/>
  <c r="I101" i="1" s="1"/>
  <c r="D29" i="1"/>
  <c r="I29" i="1" s="1"/>
  <c r="D498" i="1"/>
  <c r="I498" i="1" s="1"/>
  <c r="D30" i="1"/>
  <c r="D323" i="1"/>
  <c r="I323" i="1" s="1"/>
  <c r="D11" i="1"/>
  <c r="I11" i="1" s="1"/>
  <c r="D31" i="1"/>
  <c r="I31" i="1" s="1"/>
  <c r="D431" i="1"/>
  <c r="D33" i="1"/>
  <c r="I33" i="1" s="1"/>
  <c r="D34" i="1"/>
  <c r="I34" i="1" s="1"/>
  <c r="D35" i="1"/>
  <c r="I35" i="1" s="1"/>
  <c r="D399" i="1"/>
  <c r="D36" i="1"/>
  <c r="I36" i="1" s="1"/>
  <c r="D37" i="1"/>
  <c r="I37" i="1" s="1"/>
  <c r="D406" i="1"/>
  <c r="I406" i="1" s="1"/>
  <c r="D602" i="1"/>
  <c r="D38" i="1"/>
  <c r="I38" i="1" s="1"/>
  <c r="D39" i="1"/>
  <c r="I39" i="1" s="1"/>
  <c r="D167" i="1"/>
  <c r="I167" i="1" s="1"/>
  <c r="D40" i="1"/>
  <c r="D41" i="1"/>
  <c r="I41" i="1" s="1"/>
  <c r="D42" i="1"/>
  <c r="I42" i="1" s="1"/>
  <c r="D43" i="1"/>
  <c r="I43" i="1" s="1"/>
  <c r="D45" i="1"/>
  <c r="D46" i="1"/>
  <c r="I46" i="1" s="1"/>
  <c r="D47" i="1"/>
  <c r="I47" i="1" s="1"/>
  <c r="D385" i="1"/>
  <c r="I385" i="1" s="1"/>
  <c r="D121" i="1"/>
  <c r="D51" i="1"/>
  <c r="I51" i="1" s="1"/>
  <c r="D52" i="1"/>
  <c r="I52" i="1" s="1"/>
  <c r="D53" i="1"/>
  <c r="I53" i="1" s="1"/>
  <c r="D376" i="1"/>
  <c r="D54" i="1"/>
  <c r="I54" i="1" s="1"/>
  <c r="D55" i="1"/>
  <c r="I55" i="1" s="1"/>
  <c r="D271" i="1"/>
  <c r="I271" i="1" s="1"/>
  <c r="D56" i="1"/>
  <c r="D57" i="1"/>
  <c r="I57" i="1" s="1"/>
  <c r="D58" i="1"/>
  <c r="I58" i="1" s="1"/>
  <c r="D61" i="1"/>
  <c r="I61" i="1" s="1"/>
  <c r="D62" i="1"/>
  <c r="D63" i="1"/>
  <c r="I63" i="1" s="1"/>
  <c r="D64" i="1"/>
  <c r="I64" i="1" s="1"/>
  <c r="D66" i="1"/>
  <c r="I66" i="1" s="1"/>
  <c r="D313" i="1"/>
  <c r="D67" i="1"/>
  <c r="I67" i="1" s="1"/>
  <c r="D68" i="1"/>
  <c r="I68" i="1" s="1"/>
  <c r="D69" i="1"/>
  <c r="I69" i="1" s="1"/>
  <c r="D70" i="1"/>
  <c r="D72" i="1"/>
  <c r="I72" i="1" s="1"/>
  <c r="D598" i="1"/>
  <c r="I598" i="1" s="1"/>
  <c r="D453" i="1"/>
  <c r="I453" i="1" s="1"/>
  <c r="D75" i="1"/>
  <c r="D74" i="1"/>
  <c r="I74" i="1" s="1"/>
  <c r="D23" i="1"/>
  <c r="I23" i="1" s="1"/>
  <c r="D496" i="1"/>
  <c r="I496" i="1" s="1"/>
  <c r="D76" i="1"/>
  <c r="D528" i="1"/>
  <c r="I528" i="1" s="1"/>
  <c r="D77" i="1"/>
  <c r="I77" i="1" s="1"/>
  <c r="D78" i="1"/>
  <c r="I78" i="1" s="1"/>
  <c r="D79" i="1"/>
  <c r="D80" i="1"/>
  <c r="I80" i="1" s="1"/>
  <c r="D435" i="1"/>
  <c r="I435" i="1" s="1"/>
  <c r="D82" i="1"/>
  <c r="I82" i="1" s="1"/>
  <c r="D83" i="1"/>
  <c r="D84" i="1"/>
  <c r="I84" i="1" s="1"/>
  <c r="D85" i="1"/>
  <c r="I85" i="1" s="1"/>
  <c r="D531" i="1"/>
  <c r="I531" i="1" s="1"/>
  <c r="D86" i="1"/>
  <c r="D351" i="1"/>
  <c r="I351" i="1" s="1"/>
  <c r="D600" i="1"/>
  <c r="I600" i="1" s="1"/>
  <c r="D88" i="1"/>
  <c r="I88" i="1" s="1"/>
  <c r="D402" i="1"/>
  <c r="D90" i="1"/>
  <c r="I90" i="1" s="1"/>
  <c r="D92" i="1"/>
  <c r="I92" i="1" s="1"/>
  <c r="D95" i="1"/>
  <c r="I95" i="1" s="1"/>
  <c r="D94" i="1"/>
  <c r="D228" i="1"/>
  <c r="I228" i="1" s="1"/>
  <c r="D93" i="1"/>
  <c r="I93" i="1" s="1"/>
  <c r="D96" i="1"/>
  <c r="I96" i="1" s="1"/>
  <c r="D97" i="1"/>
  <c r="D98" i="1"/>
  <c r="I98" i="1" s="1"/>
  <c r="D100" i="1"/>
  <c r="I100" i="1" s="1"/>
  <c r="D146" i="1"/>
  <c r="I146" i="1" s="1"/>
  <c r="D103" i="1"/>
  <c r="D104" i="1"/>
  <c r="I104" i="1" s="1"/>
  <c r="D107" i="1"/>
  <c r="I107" i="1" s="1"/>
  <c r="D108" i="1"/>
  <c r="I108" i="1" s="1"/>
  <c r="D169" i="1"/>
  <c r="D110" i="1"/>
  <c r="I110" i="1" s="1"/>
  <c r="D231" i="1"/>
  <c r="I231" i="1" s="1"/>
  <c r="D111" i="1"/>
  <c r="I111" i="1" s="1"/>
  <c r="D60" i="1"/>
  <c r="D112" i="1"/>
  <c r="I112" i="1" s="1"/>
  <c r="D114" i="1"/>
  <c r="I114" i="1" s="1"/>
  <c r="D115" i="1"/>
  <c r="I115" i="1" s="1"/>
  <c r="D116" i="1"/>
  <c r="D117" i="1"/>
  <c r="I117" i="1" s="1"/>
  <c r="D118" i="1"/>
  <c r="I118" i="1" s="1"/>
  <c r="D119" i="1"/>
  <c r="I119" i="1" s="1"/>
  <c r="D120" i="1"/>
  <c r="D153" i="1"/>
  <c r="I153" i="1" s="1"/>
  <c r="D123" i="1"/>
  <c r="I123" i="1" s="1"/>
  <c r="D122" i="1"/>
  <c r="I122" i="1" s="1"/>
  <c r="D124" i="1"/>
  <c r="D128" i="1"/>
  <c r="I128" i="1" s="1"/>
  <c r="D130" i="1"/>
  <c r="I130" i="1" s="1"/>
  <c r="D131" i="1"/>
  <c r="I131" i="1" s="1"/>
  <c r="D133" i="1"/>
  <c r="D134" i="1"/>
  <c r="I134" i="1" s="1"/>
  <c r="D592" i="1"/>
  <c r="I592" i="1" s="1"/>
  <c r="D135" i="1"/>
  <c r="I135" i="1" s="1"/>
  <c r="D136" i="1"/>
  <c r="D137" i="1"/>
  <c r="I137" i="1" s="1"/>
  <c r="D140" i="1"/>
  <c r="I140" i="1" s="1"/>
  <c r="D139" i="1"/>
  <c r="I139" i="1" s="1"/>
  <c r="D279" i="1"/>
  <c r="D417" i="1"/>
  <c r="I417" i="1" s="1"/>
  <c r="D141" i="1"/>
  <c r="I141" i="1" s="1"/>
  <c r="D142" i="1"/>
  <c r="I142" i="1" s="1"/>
  <c r="D106" i="1"/>
  <c r="D44" i="1"/>
  <c r="I44" i="1" s="1"/>
  <c r="D143" i="1"/>
  <c r="I143" i="1" s="1"/>
  <c r="D568" i="1"/>
  <c r="I568" i="1" s="1"/>
  <c r="D147" i="1"/>
  <c r="D150" i="1"/>
  <c r="I150" i="1" s="1"/>
  <c r="D148" i="1"/>
  <c r="I148" i="1" s="1"/>
  <c r="D149" i="1"/>
  <c r="I149" i="1" s="1"/>
  <c r="D152" i="1"/>
  <c r="D527" i="1"/>
  <c r="I527" i="1" s="1"/>
  <c r="D154" i="1"/>
  <c r="I154" i="1" s="1"/>
  <c r="D559" i="1"/>
  <c r="I559" i="1" s="1"/>
  <c r="D156" i="1"/>
  <c r="D157" i="1"/>
  <c r="I157" i="1" s="1"/>
  <c r="D567" i="1"/>
  <c r="I567" i="1" s="1"/>
  <c r="D105" i="1"/>
  <c r="I105" i="1" s="1"/>
  <c r="D159" i="1"/>
  <c r="D160" i="1"/>
  <c r="I160" i="1" s="1"/>
  <c r="D161" i="1"/>
  <c r="I161" i="1" s="1"/>
  <c r="D634" i="1"/>
  <c r="I634" i="1" s="1"/>
  <c r="D50" i="1"/>
  <c r="D22" i="1"/>
  <c r="I22" i="1" s="1"/>
  <c r="D164" i="1"/>
  <c r="I164" i="1" s="1"/>
  <c r="D166" i="1"/>
  <c r="I166" i="1" s="1"/>
  <c r="D168" i="1"/>
  <c r="D158" i="1"/>
  <c r="I158" i="1" s="1"/>
  <c r="D170" i="1"/>
  <c r="I170" i="1" s="1"/>
  <c r="D171" i="1"/>
  <c r="I171" i="1" s="1"/>
  <c r="D172" i="1"/>
  <c r="D174" i="1"/>
  <c r="I174" i="1" s="1"/>
  <c r="D175" i="1"/>
  <c r="I175" i="1" s="1"/>
  <c r="D176" i="1"/>
  <c r="I176" i="1" s="1"/>
  <c r="D177" i="1"/>
  <c r="D178" i="1"/>
  <c r="I178" i="1" s="1"/>
  <c r="D179" i="1"/>
  <c r="I179" i="1" s="1"/>
  <c r="D181" i="1"/>
  <c r="I181" i="1" s="1"/>
  <c r="D180" i="1"/>
  <c r="D182" i="1"/>
  <c r="I182" i="1" s="1"/>
  <c r="D183" i="1"/>
  <c r="I183" i="1" s="1"/>
  <c r="D185" i="1"/>
  <c r="I185" i="1" s="1"/>
  <c r="D186" i="1"/>
  <c r="D187" i="1"/>
  <c r="I187" i="1" s="1"/>
  <c r="D188" i="1"/>
  <c r="I188" i="1" s="1"/>
  <c r="D189" i="1"/>
  <c r="I189" i="1" s="1"/>
  <c r="D190" i="1"/>
  <c r="D191" i="1"/>
  <c r="I191" i="1" s="1"/>
  <c r="D192" i="1"/>
  <c r="I192" i="1" s="1"/>
  <c r="D193" i="1"/>
  <c r="I193" i="1" s="1"/>
  <c r="D194" i="1"/>
  <c r="D196" i="1"/>
  <c r="I196" i="1" s="1"/>
  <c r="D639" i="1"/>
  <c r="I639" i="1" s="1"/>
  <c r="D195" i="1"/>
  <c r="I195" i="1" s="1"/>
  <c r="D197" i="1"/>
  <c r="D198" i="1"/>
  <c r="I198" i="1" s="1"/>
  <c r="D199" i="1"/>
  <c r="I199" i="1" s="1"/>
  <c r="D200" i="1"/>
  <c r="I200" i="1" s="1"/>
  <c r="D201" i="1"/>
  <c r="D627" i="1"/>
  <c r="I627" i="1" s="1"/>
  <c r="D205" i="1"/>
  <c r="I205" i="1" s="1"/>
  <c r="D206" i="1"/>
  <c r="I206" i="1" s="1"/>
  <c r="D207" i="1"/>
  <c r="D208" i="1"/>
  <c r="I208" i="1" s="1"/>
  <c r="D210" i="1"/>
  <c r="I210" i="1" s="1"/>
  <c r="D211" i="1"/>
  <c r="I211" i="1" s="1"/>
  <c r="D308" i="1"/>
  <c r="D213" i="1"/>
  <c r="I213" i="1" s="1"/>
  <c r="D214" i="1"/>
  <c r="I214" i="1" s="1"/>
  <c r="D348" i="1"/>
  <c r="I348" i="1" s="1"/>
  <c r="D216" i="1"/>
  <c r="D218" i="1"/>
  <c r="I218" i="1" s="1"/>
  <c r="D219" i="1"/>
  <c r="I219" i="1" s="1"/>
  <c r="D343" i="1"/>
  <c r="I343" i="1" s="1"/>
  <c r="D220" i="1"/>
  <c r="D222" i="1"/>
  <c r="I222" i="1" s="1"/>
  <c r="D533" i="1"/>
  <c r="I533" i="1" s="1"/>
  <c r="D223" i="1"/>
  <c r="I223" i="1" s="1"/>
  <c r="D224" i="1"/>
  <c r="D225" i="1"/>
  <c r="I225" i="1" s="1"/>
  <c r="D226" i="1"/>
  <c r="I226" i="1" s="1"/>
  <c r="D227" i="1"/>
  <c r="I227" i="1" s="1"/>
  <c r="D589" i="1"/>
  <c r="D230" i="1"/>
  <c r="I230" i="1" s="1"/>
  <c r="D165" i="1"/>
  <c r="I165" i="1" s="1"/>
  <c r="D184" i="1"/>
  <c r="I184" i="1" s="1"/>
  <c r="D232" i="1"/>
  <c r="D540" i="1"/>
  <c r="I540" i="1" s="1"/>
  <c r="D233" i="1"/>
  <c r="I233" i="1" s="1"/>
  <c r="D234" i="1"/>
  <c r="I234" i="1" s="1"/>
  <c r="D235" i="1"/>
  <c r="D236" i="1"/>
  <c r="I236" i="1" s="1"/>
  <c r="D237" i="1"/>
  <c r="I237" i="1" s="1"/>
  <c r="D238" i="1"/>
  <c r="I238" i="1" s="1"/>
  <c r="D239" i="1"/>
  <c r="D240" i="1"/>
  <c r="I240" i="1" s="1"/>
  <c r="D242" i="1"/>
  <c r="I242" i="1" s="1"/>
  <c r="D244" i="1"/>
  <c r="I244" i="1" s="1"/>
  <c r="D246" i="1"/>
  <c r="D247" i="1"/>
  <c r="I247" i="1" s="1"/>
  <c r="D204" i="1"/>
  <c r="I204" i="1" s="1"/>
  <c r="D248" i="1"/>
  <c r="I248" i="1" s="1"/>
  <c r="D250" i="1"/>
  <c r="D251" i="1"/>
  <c r="I251" i="1" s="1"/>
  <c r="D252" i="1"/>
  <c r="I252" i="1" s="1"/>
  <c r="D254" i="1"/>
  <c r="I254" i="1" s="1"/>
  <c r="D255" i="1"/>
  <c r="D256" i="1"/>
  <c r="I256" i="1" s="1"/>
  <c r="D257" i="1"/>
  <c r="I257" i="1" s="1"/>
  <c r="D258" i="1"/>
  <c r="I258" i="1" s="1"/>
  <c r="D259" i="1"/>
  <c r="D582" i="1"/>
  <c r="I582" i="1" s="1"/>
  <c r="D511" i="1"/>
  <c r="I511" i="1" s="1"/>
  <c r="D261" i="1"/>
  <c r="I261" i="1" s="1"/>
  <c r="D163" i="1"/>
  <c r="D591" i="1"/>
  <c r="I591" i="1" s="1"/>
  <c r="D263" i="1"/>
  <c r="I263" i="1" s="1"/>
  <c r="D264" i="1"/>
  <c r="I264" i="1" s="1"/>
  <c r="D265" i="1"/>
  <c r="D266" i="1"/>
  <c r="I266" i="1" s="1"/>
  <c r="D173" i="1"/>
  <c r="I173" i="1" s="1"/>
  <c r="D267" i="1"/>
  <c r="I267" i="1" s="1"/>
  <c r="D268" i="1"/>
  <c r="D269" i="1"/>
  <c r="I269" i="1" s="1"/>
  <c r="D270" i="1"/>
  <c r="I270" i="1" s="1"/>
  <c r="D272" i="1"/>
  <c r="I272" i="1" s="1"/>
  <c r="D273" i="1"/>
  <c r="D412" i="1"/>
  <c r="I412" i="1" s="1"/>
  <c r="D275" i="1"/>
  <c r="I275" i="1" s="1"/>
  <c r="D284" i="1"/>
  <c r="I284" i="1" s="1"/>
  <c r="D276" i="1"/>
  <c r="D334" i="1"/>
  <c r="I334" i="1" s="1"/>
  <c r="D278" i="1"/>
  <c r="I278" i="1" s="1"/>
  <c r="D280" i="1"/>
  <c r="I280" i="1" s="1"/>
  <c r="D281" i="1"/>
  <c r="D622" i="1"/>
  <c r="I622" i="1" s="1"/>
  <c r="D283" i="1"/>
  <c r="I283" i="1" s="1"/>
  <c r="D488" i="1"/>
  <c r="I488" i="1" s="1"/>
  <c r="D285" i="1"/>
  <c r="D286" i="1"/>
  <c r="I286" i="1" s="1"/>
  <c r="D229" i="1"/>
  <c r="I229" i="1" s="1"/>
  <c r="D288" i="1"/>
  <c r="I288" i="1" s="1"/>
  <c r="D289" i="1"/>
  <c r="D290" i="1"/>
  <c r="I290" i="1" s="1"/>
  <c r="D507" i="1"/>
  <c r="I507" i="1" s="1"/>
  <c r="D291" i="1"/>
  <c r="I291" i="1" s="1"/>
  <c r="D249" i="1"/>
  <c r="D292" i="1"/>
  <c r="I292" i="1" s="1"/>
  <c r="D203" i="1"/>
  <c r="I203" i="1" s="1"/>
  <c r="D294" i="1"/>
  <c r="I294" i="1" s="1"/>
  <c r="D295" i="1"/>
  <c r="D296" i="1"/>
  <c r="I296" i="1" s="1"/>
  <c r="D298" i="1"/>
  <c r="I298" i="1" s="1"/>
  <c r="D300" i="1"/>
  <c r="I300" i="1" s="1"/>
  <c r="D301" i="1"/>
  <c r="D132" i="1"/>
  <c r="I132" i="1" s="1"/>
  <c r="D303" i="1"/>
  <c r="I303" i="1" s="1"/>
  <c r="D302" i="1"/>
  <c r="I302" i="1" s="1"/>
  <c r="D102" i="1"/>
  <c r="D304" i="1"/>
  <c r="I304" i="1" s="1"/>
  <c r="D306" i="1"/>
  <c r="I306" i="1" s="1"/>
  <c r="D305" i="1"/>
  <c r="I305" i="1" s="1"/>
  <c r="D307" i="1"/>
  <c r="D309" i="1"/>
  <c r="I309" i="1" s="1"/>
  <c r="D129" i="1"/>
  <c r="I129" i="1" s="1"/>
  <c r="D311" i="1"/>
  <c r="I311" i="1" s="1"/>
  <c r="D312" i="1"/>
  <c r="D521" i="1"/>
  <c r="I521" i="1" s="1"/>
  <c r="D656" i="1"/>
  <c r="I656" i="1" s="1"/>
  <c r="D314" i="1"/>
  <c r="I314" i="1" s="1"/>
  <c r="D316" i="1"/>
  <c r="D543" i="1"/>
  <c r="I543" i="1" s="1"/>
  <c r="D317" i="1"/>
  <c r="I317" i="1" s="1"/>
  <c r="D318" i="1"/>
  <c r="I318" i="1" s="1"/>
  <c r="D274" i="1"/>
  <c r="D73" i="1"/>
  <c r="I73" i="1" s="1"/>
  <c r="D319" i="1"/>
  <c r="I319" i="1" s="1"/>
  <c r="D320" i="1"/>
  <c r="I320" i="1" s="1"/>
  <c r="D322" i="1"/>
  <c r="D324" i="1"/>
  <c r="I324" i="1" s="1"/>
  <c r="D327" i="1"/>
  <c r="I327" i="1" s="1"/>
  <c r="D326" i="1"/>
  <c r="I326" i="1" s="1"/>
  <c r="D325" i="1"/>
  <c r="D328" i="1"/>
  <c r="I328" i="1" s="1"/>
  <c r="D332" i="1"/>
  <c r="I332" i="1" s="1"/>
  <c r="D331" i="1"/>
  <c r="I331" i="1" s="1"/>
  <c r="D333" i="1"/>
  <c r="D337" i="1"/>
  <c r="I337" i="1" s="1"/>
  <c r="D335" i="1"/>
  <c r="I335" i="1" s="1"/>
  <c r="D336" i="1"/>
  <c r="I336" i="1" s="1"/>
  <c r="D330" i="1"/>
  <c r="D277" i="1"/>
  <c r="I277" i="1" s="1"/>
  <c r="D425" i="1"/>
  <c r="I425" i="1" s="1"/>
  <c r="D338" i="1"/>
  <c r="I338" i="1" s="1"/>
  <c r="D339" i="1"/>
  <c r="D340" i="1"/>
  <c r="I340" i="1" s="1"/>
  <c r="D341" i="1"/>
  <c r="I341" i="1" s="1"/>
  <c r="D650" i="1"/>
  <c r="I650" i="1" s="1"/>
  <c r="D342" i="1"/>
  <c r="D49" i="1"/>
  <c r="I49" i="1" s="1"/>
  <c r="D346" i="1"/>
  <c r="I346" i="1" s="1"/>
  <c r="D349" i="1"/>
  <c r="I349" i="1" s="1"/>
  <c r="D350" i="1"/>
  <c r="D352" i="1"/>
  <c r="I352" i="1" s="1"/>
  <c r="D354" i="1"/>
  <c r="I354" i="1" s="1"/>
  <c r="D355" i="1"/>
  <c r="I355" i="1" s="1"/>
  <c r="D356" i="1"/>
  <c r="D357" i="1"/>
  <c r="I357" i="1" s="1"/>
  <c r="D17" i="1"/>
  <c r="I17" i="1" s="1"/>
  <c r="D358" i="1"/>
  <c r="I358" i="1" s="1"/>
  <c r="D359" i="1"/>
  <c r="D221" i="1"/>
  <c r="I221" i="1" s="1"/>
  <c r="D71" i="1"/>
  <c r="I71" i="1" s="1"/>
  <c r="D361" i="1"/>
  <c r="I361" i="1" s="1"/>
  <c r="D594" i="1"/>
  <c r="D362" i="1"/>
  <c r="I362" i="1" s="1"/>
  <c r="D553" i="1"/>
  <c r="I553" i="1" s="1"/>
  <c r="D363" i="1"/>
  <c r="I363" i="1" s="1"/>
  <c r="D364" i="1"/>
  <c r="D365" i="1"/>
  <c r="I365" i="1" s="1"/>
  <c r="D366" i="1"/>
  <c r="I366" i="1" s="1"/>
  <c r="D367" i="1"/>
  <c r="I367" i="1" s="1"/>
  <c r="D368" i="1"/>
  <c r="D370" i="1"/>
  <c r="I370" i="1" s="1"/>
  <c r="D369" i="1"/>
  <c r="I369" i="1" s="1"/>
  <c r="D371" i="1"/>
  <c r="I371" i="1" s="1"/>
  <c r="D373" i="1"/>
  <c r="D374" i="1"/>
  <c r="I374" i="1" s="1"/>
  <c r="D375" i="1"/>
  <c r="I375" i="1" s="1"/>
  <c r="D21" i="1"/>
  <c r="I21" i="1" s="1"/>
  <c r="D530" i="1"/>
  <c r="D520" i="1"/>
  <c r="I520" i="1" s="1"/>
  <c r="D377" i="1"/>
  <c r="I377" i="1" s="1"/>
  <c r="D378" i="1"/>
  <c r="I378" i="1" s="1"/>
  <c r="D379" i="1"/>
  <c r="D471" i="1"/>
  <c r="I471" i="1" s="1"/>
  <c r="D380" i="1"/>
  <c r="I380" i="1" s="1"/>
  <c r="D381" i="1"/>
  <c r="I381" i="1" s="1"/>
  <c r="D310" i="1"/>
  <c r="D382" i="1"/>
  <c r="I382" i="1" s="1"/>
  <c r="D89" i="1"/>
  <c r="I89" i="1" s="1"/>
  <c r="D386" i="1"/>
  <c r="I386" i="1" s="1"/>
  <c r="D387" i="1"/>
  <c r="D390" i="1"/>
  <c r="I390" i="1" s="1"/>
  <c r="D389" i="1"/>
  <c r="I389" i="1" s="1"/>
  <c r="D391" i="1"/>
  <c r="I391" i="1" s="1"/>
  <c r="D393" i="1"/>
  <c r="D395" i="1"/>
  <c r="I395" i="1" s="1"/>
  <c r="D398" i="1"/>
  <c r="I398" i="1" s="1"/>
  <c r="D400" i="1"/>
  <c r="I400" i="1" s="1"/>
  <c r="D503" i="1"/>
  <c r="D403" i="1"/>
  <c r="I403" i="1" s="1"/>
  <c r="D404" i="1"/>
  <c r="I404" i="1" s="1"/>
  <c r="D405" i="1"/>
  <c r="I405" i="1" s="1"/>
  <c r="D91" i="1"/>
  <c r="D407" i="1"/>
  <c r="I407" i="1" s="1"/>
  <c r="D408" i="1"/>
  <c r="I408" i="1" s="1"/>
  <c r="D409" i="1"/>
  <c r="I409" i="1" s="1"/>
  <c r="D411" i="1"/>
  <c r="D347" i="1"/>
  <c r="I347" i="1" s="1"/>
  <c r="D410" i="1"/>
  <c r="I410" i="1" s="1"/>
  <c r="D413" i="1"/>
  <c r="I413" i="1" s="1"/>
  <c r="D414" i="1"/>
  <c r="D415" i="1"/>
  <c r="I415" i="1" s="1"/>
  <c r="D416" i="1"/>
  <c r="I416" i="1" s="1"/>
  <c r="D419" i="1"/>
  <c r="I419" i="1" s="1"/>
  <c r="D360" i="1"/>
  <c r="D479" i="1"/>
  <c r="I479" i="1" s="1"/>
  <c r="D420" i="1"/>
  <c r="I420" i="1" s="1"/>
  <c r="D299" i="1"/>
  <c r="I299" i="1" s="1"/>
  <c r="D241" i="1"/>
  <c r="D126" i="1"/>
  <c r="I126" i="1" s="1"/>
  <c r="D421" i="1"/>
  <c r="I421" i="1" s="1"/>
  <c r="D423" i="1"/>
  <c r="I423" i="1" s="1"/>
  <c r="D426" i="1"/>
  <c r="D253" i="1"/>
  <c r="I253" i="1" s="1"/>
  <c r="D424" i="1"/>
  <c r="I424" i="1" s="1"/>
  <c r="D427" i="1"/>
  <c r="I427" i="1" s="1"/>
  <c r="D428" i="1"/>
  <c r="D429" i="1"/>
  <c r="I429" i="1" s="1"/>
  <c r="D432" i="1"/>
  <c r="I432" i="1" s="1"/>
  <c r="D433" i="1"/>
  <c r="I433" i="1" s="1"/>
  <c r="D388" i="1"/>
  <c r="D434" i="1"/>
  <c r="I434" i="1" s="1"/>
  <c r="D436" i="1"/>
  <c r="I436" i="1" s="1"/>
  <c r="D437" i="1"/>
  <c r="I437" i="1" s="1"/>
  <c r="D438" i="1"/>
  <c r="D468" i="1"/>
  <c r="I468" i="1" s="1"/>
  <c r="D439" i="1"/>
  <c r="I439" i="1" s="1"/>
  <c r="D442" i="1"/>
  <c r="I442" i="1" s="1"/>
  <c r="D345" i="1"/>
  <c r="D443" i="1"/>
  <c r="I443" i="1" s="1"/>
  <c r="D444" i="1"/>
  <c r="I444" i="1" s="1"/>
  <c r="D445" i="1"/>
  <c r="I445" i="1" s="1"/>
  <c r="D32" i="1"/>
  <c r="D449" i="1"/>
  <c r="I449" i="1" s="1"/>
  <c r="D448" i="1"/>
  <c r="I448" i="1" s="1"/>
  <c r="D446" i="1"/>
  <c r="I446" i="1" s="1"/>
  <c r="D447" i="1"/>
  <c r="D401" i="1"/>
  <c r="I401" i="1" s="1"/>
  <c r="D451" i="1"/>
  <c r="I451" i="1" s="1"/>
  <c r="D81" i="1"/>
  <c r="I81" i="1" s="1"/>
  <c r="D452" i="1"/>
  <c r="D454" i="1"/>
  <c r="I454" i="1" s="1"/>
  <c r="D260" i="1"/>
  <c r="I260" i="1" s="1"/>
  <c r="D282" i="1"/>
  <c r="I282" i="1" s="1"/>
  <c r="D65" i="1"/>
  <c r="D473" i="1"/>
  <c r="I473" i="1" s="1"/>
  <c r="D590" i="1"/>
  <c r="I590" i="1" s="1"/>
  <c r="D455" i="1"/>
  <c r="I455" i="1" s="1"/>
  <c r="D456" i="1"/>
  <c r="D457" i="1"/>
  <c r="I457" i="1" s="1"/>
  <c r="D458" i="1"/>
  <c r="I458" i="1" s="1"/>
  <c r="D245" i="1"/>
  <c r="I245" i="1" s="1"/>
  <c r="D459" i="1"/>
  <c r="D113" i="1"/>
  <c r="I113" i="1" s="1"/>
  <c r="D461" i="1"/>
  <c r="I461" i="1" s="1"/>
  <c r="D463" i="1"/>
  <c r="I463" i="1" s="1"/>
  <c r="D464" i="1"/>
  <c r="D465" i="1"/>
  <c r="I465" i="1" s="1"/>
  <c r="D529" i="1"/>
  <c r="I529" i="1" s="1"/>
  <c r="D344" i="1"/>
  <c r="I344" i="1" s="1"/>
  <c r="D466" i="1"/>
  <c r="D552" i="1"/>
  <c r="I552" i="1" s="1"/>
  <c r="D469" i="1"/>
  <c r="I469" i="1" s="1"/>
  <c r="D470" i="1"/>
  <c r="I470" i="1" s="1"/>
  <c r="D472" i="1"/>
  <c r="D642" i="1"/>
  <c r="I642" i="1" s="1"/>
  <c r="D491" i="1"/>
  <c r="I491" i="1" s="1"/>
  <c r="D474" i="1"/>
  <c r="I474" i="1" s="1"/>
  <c r="D217" i="1"/>
  <c r="D475" i="1"/>
  <c r="I475" i="1" s="1"/>
  <c r="D476" i="1"/>
  <c r="I476" i="1" s="1"/>
  <c r="D477" i="1"/>
  <c r="I477" i="1" s="1"/>
  <c r="D478" i="1"/>
  <c r="D480" i="1"/>
  <c r="I480" i="1" s="1"/>
  <c r="D481" i="1"/>
  <c r="I481" i="1" s="1"/>
  <c r="D482" i="1"/>
  <c r="I482" i="1" s="1"/>
  <c r="D484" i="1"/>
  <c r="D485" i="1"/>
  <c r="I485" i="1" s="1"/>
  <c r="D486" i="1"/>
  <c r="I486" i="1" s="1"/>
  <c r="D487" i="1"/>
  <c r="I487" i="1" s="1"/>
  <c r="D489" i="1"/>
  <c r="D490" i="1"/>
  <c r="I490" i="1" s="1"/>
  <c r="D492" i="1"/>
  <c r="I492" i="1" s="1"/>
  <c r="D493" i="1"/>
  <c r="I493" i="1" s="1"/>
  <c r="D494" i="1"/>
  <c r="D495" i="1"/>
  <c r="I495" i="1" s="1"/>
  <c r="D497" i="1"/>
  <c r="I497" i="1" s="1"/>
  <c r="D560" i="1"/>
  <c r="I560" i="1" s="1"/>
  <c r="D499" i="1"/>
  <c r="D500" i="1"/>
  <c r="I500" i="1" s="1"/>
  <c r="D501" i="1"/>
  <c r="I501" i="1" s="1"/>
  <c r="D505" i="1"/>
  <c r="I505" i="1" s="1"/>
  <c r="D506" i="1"/>
  <c r="I506" i="1" s="1"/>
  <c r="D329" i="1"/>
  <c r="I329" i="1" s="1"/>
  <c r="D483" i="1"/>
  <c r="I483" i="1" s="1"/>
  <c r="D597" i="1"/>
  <c r="I597" i="1" s="1"/>
  <c r="D508" i="1"/>
  <c r="I508" i="1" s="1"/>
  <c r="D509" i="1"/>
  <c r="I509" i="1" s="1"/>
  <c r="D510" i="1"/>
  <c r="I510" i="1" s="1"/>
  <c r="D512" i="1"/>
  <c r="I512" i="1" s="1"/>
  <c r="D541" i="1"/>
  <c r="I541" i="1" s="1"/>
  <c r="D513" i="1"/>
  <c r="I513" i="1" s="1"/>
  <c r="D467" i="1"/>
  <c r="I467" i="1" s="1"/>
  <c r="D515" i="1"/>
  <c r="I515" i="1" s="1"/>
  <c r="D514" i="1"/>
  <c r="I514" i="1" s="1"/>
  <c r="D59" i="1"/>
  <c r="I59" i="1" s="1"/>
  <c r="D383" i="1"/>
  <c r="I383" i="1" s="1"/>
  <c r="D517" i="1"/>
  <c r="I517" i="1" s="1"/>
  <c r="D125" i="1"/>
  <c r="I125" i="1" s="1"/>
  <c r="D518" i="1"/>
  <c r="I518" i="1" s="1"/>
  <c r="D629" i="1"/>
  <c r="I629" i="1" s="1"/>
  <c r="D441" i="1"/>
  <c r="I441" i="1" s="1"/>
  <c r="D519" i="1"/>
  <c r="I519" i="1" s="1"/>
  <c r="D522" i="1"/>
  <c r="I522" i="1" s="1"/>
  <c r="D396" i="1"/>
  <c r="I396" i="1" s="1"/>
  <c r="D523" i="1"/>
  <c r="I523" i="1" s="1"/>
  <c r="D524" i="1"/>
  <c r="I524" i="1" s="1"/>
  <c r="D202" i="1"/>
  <c r="D243" i="1"/>
  <c r="I243" i="1" s="1"/>
  <c r="D151" i="1"/>
  <c r="I151" i="1" s="1"/>
  <c r="D525" i="1"/>
  <c r="I525" i="1" s="1"/>
  <c r="D215" i="1"/>
  <c r="G215" i="1" s="1"/>
  <c r="D109" i="1"/>
  <c r="I109" i="1" s="1"/>
  <c r="D504" i="1"/>
  <c r="I504" i="1" s="1"/>
  <c r="D526" i="1"/>
  <c r="I526" i="1" s="1"/>
  <c r="D212" i="1"/>
  <c r="D384" i="1"/>
  <c r="I384" i="1" s="1"/>
  <c r="D587" i="1"/>
  <c r="I587" i="1" s="1"/>
  <c r="D502" i="1"/>
  <c r="I502" i="1" s="1"/>
  <c r="D576" i="1"/>
  <c r="G576" i="1" s="1"/>
  <c r="D430" i="1"/>
  <c r="I430" i="1" s="1"/>
  <c r="D532" i="1"/>
  <c r="I532" i="1" s="1"/>
  <c r="D534" i="1"/>
  <c r="I534" i="1" s="1"/>
  <c r="D535" i="1"/>
  <c r="D537" i="1"/>
  <c r="I537" i="1" s="1"/>
  <c r="D536" i="1"/>
  <c r="I536" i="1" s="1"/>
  <c r="D538" i="1"/>
  <c r="I538" i="1" s="1"/>
  <c r="D539" i="1"/>
  <c r="D450" i="1"/>
  <c r="I450" i="1" s="1"/>
  <c r="D460" i="1"/>
  <c r="D542" i="1"/>
  <c r="I542" i="1" s="1"/>
  <c r="D623" i="1"/>
  <c r="D545" i="1"/>
  <c r="I545" i="1" s="1"/>
  <c r="D544" i="1"/>
  <c r="D546" i="1"/>
  <c r="I546" i="1" s="1"/>
  <c r="D547" i="1"/>
  <c r="I547" i="1" s="1"/>
  <c r="D548" i="1"/>
  <c r="I548" i="1" s="1"/>
  <c r="D555" i="1"/>
  <c r="D556" i="1"/>
  <c r="I556" i="1" s="1"/>
  <c r="D554" i="1"/>
  <c r="D551" i="1"/>
  <c r="I551" i="1" s="1"/>
  <c r="D558" i="1"/>
  <c r="H558" i="1" s="1"/>
  <c r="D550" i="1"/>
  <c r="I550" i="1" s="1"/>
  <c r="D557" i="1"/>
  <c r="I557" i="1" s="1"/>
  <c r="D162" i="1"/>
  <c r="I162" i="1" s="1"/>
  <c r="D561" i="1"/>
  <c r="D563" i="1"/>
  <c r="I563" i="1" s="1"/>
  <c r="D564" i="1"/>
  <c r="D565" i="1"/>
  <c r="I565" i="1" s="1"/>
  <c r="D566" i="1"/>
  <c r="H566" i="1" s="1"/>
  <c r="D605" i="1"/>
  <c r="I605" i="1" s="1"/>
  <c r="D569" i="1"/>
  <c r="I569" i="1" s="1"/>
  <c r="D571" i="1"/>
  <c r="I571" i="1" s="1"/>
  <c r="D572" i="1"/>
  <c r="D573" i="1"/>
  <c r="I573" i="1" s="1"/>
  <c r="D574" i="1"/>
  <c r="D297" i="1"/>
  <c r="I297" i="1" s="1"/>
  <c r="D575" i="1"/>
  <c r="H575" i="1" s="1"/>
  <c r="D577" i="1"/>
  <c r="I577" i="1" s="1"/>
  <c r="D578" i="1"/>
  <c r="D580" i="1"/>
  <c r="I580" i="1" s="1"/>
  <c r="D579" i="1"/>
  <c r="D652" i="1"/>
  <c r="I652" i="1" s="1"/>
  <c r="D581" i="1"/>
  <c r="D138" i="1"/>
  <c r="I138" i="1" s="1"/>
  <c r="D606" i="1"/>
  <c r="D583" i="1"/>
  <c r="I583" i="1" s="1"/>
  <c r="D462" i="1"/>
  <c r="D584" i="1"/>
  <c r="I584" i="1" s="1"/>
  <c r="D585" i="1"/>
  <c r="D586" i="1"/>
  <c r="I586" i="1" s="1"/>
  <c r="D25" i="1"/>
  <c r="I25" i="1" s="1"/>
  <c r="D87" i="1"/>
  <c r="I87" i="1" s="1"/>
  <c r="D588" i="1"/>
  <c r="H588" i="1" s="1"/>
  <c r="D593" i="1"/>
  <c r="I593" i="1" s="1"/>
  <c r="D145" i="1"/>
  <c r="D440" i="1"/>
  <c r="I440" i="1" s="1"/>
  <c r="D595" i="1"/>
  <c r="D596" i="1"/>
  <c r="I596" i="1" s="1"/>
  <c r="D599" i="1"/>
  <c r="D601" i="1"/>
  <c r="I601" i="1" s="1"/>
  <c r="D603" i="1"/>
  <c r="H603" i="1" s="1"/>
  <c r="D604" i="1"/>
  <c r="I604" i="1" s="1"/>
  <c r="D607" i="1"/>
  <c r="D608" i="1"/>
  <c r="I608" i="1" s="1"/>
  <c r="D609" i="1"/>
  <c r="D610" i="1"/>
  <c r="I610" i="1" s="1"/>
  <c r="D611" i="1"/>
  <c r="D612" i="1"/>
  <c r="I612" i="1" s="1"/>
  <c r="D397" i="1"/>
  <c r="H397" i="1" s="1"/>
  <c r="D613" i="1"/>
  <c r="I613" i="1" s="1"/>
  <c r="D614" i="1"/>
  <c r="D615" i="1"/>
  <c r="I615" i="1" s="1"/>
  <c r="D616" i="1"/>
  <c r="D617" i="1"/>
  <c r="I617" i="1" s="1"/>
  <c r="D618" i="1"/>
  <c r="D619" i="1"/>
  <c r="I619" i="1" s="1"/>
  <c r="D620" i="1"/>
  <c r="D621" i="1"/>
  <c r="I621" i="1" s="1"/>
  <c r="D549" i="1"/>
  <c r="D293" i="1"/>
  <c r="I293" i="1" s="1"/>
  <c r="D315" i="1"/>
  <c r="D624" i="1"/>
  <c r="I624" i="1" s="1"/>
  <c r="D625" i="1"/>
  <c r="D418" i="1"/>
  <c r="I418" i="1" s="1"/>
  <c r="D353" i="1"/>
  <c r="H353" i="1" s="1"/>
  <c r="D262" i="1"/>
  <c r="I262" i="1" s="1"/>
  <c r="D626" i="1"/>
  <c r="D628" i="1"/>
  <c r="I628" i="1" s="1"/>
  <c r="D630" i="1"/>
  <c r="D631" i="1"/>
  <c r="I631" i="1" s="1"/>
  <c r="D632" i="1"/>
  <c r="D633" i="1"/>
  <c r="I633" i="1" s="1"/>
  <c r="D635" i="1"/>
  <c r="H635" i="1" s="1"/>
  <c r="D636" i="1"/>
  <c r="I636" i="1" s="1"/>
  <c r="D637" i="1"/>
  <c r="D392" i="1"/>
  <c r="I392" i="1" s="1"/>
  <c r="D638" i="1"/>
  <c r="D640" i="1"/>
  <c r="I640" i="1" s="1"/>
  <c r="D144" i="1"/>
  <c r="D155" i="1"/>
  <c r="I155" i="1" s="1"/>
  <c r="D562" i="1"/>
  <c r="H562" i="1" s="1"/>
  <c r="D641" i="1"/>
  <c r="I641" i="1" s="1"/>
  <c r="D570" i="1"/>
  <c r="D645" i="1"/>
  <c r="I645" i="1" s="1"/>
  <c r="D644" i="1"/>
  <c r="D643" i="1"/>
  <c r="I643" i="1" s="1"/>
  <c r="D646" i="1"/>
  <c r="D647" i="1"/>
  <c r="I647" i="1" s="1"/>
  <c r="D648" i="1"/>
  <c r="D649" i="1"/>
  <c r="I649" i="1" s="1"/>
  <c r="D127" i="1"/>
  <c r="D651" i="1"/>
  <c r="I651" i="1" s="1"/>
  <c r="D516" i="1"/>
  <c r="D15" i="1"/>
  <c r="I15" i="1" s="1"/>
  <c r="D653" i="1"/>
  <c r="D654" i="1"/>
  <c r="I654" i="1" s="1"/>
  <c r="D372" i="1"/>
  <c r="H372" i="1" s="1"/>
  <c r="D99" i="1"/>
  <c r="I99" i="1" s="1"/>
  <c r="D394" i="1"/>
  <c r="D655" i="1"/>
  <c r="I655" i="1" s="1"/>
  <c r="G127" i="1" l="1"/>
  <c r="I127" i="1"/>
  <c r="H127" i="1"/>
  <c r="G144" i="1"/>
  <c r="H144" i="1"/>
  <c r="I144" i="1"/>
  <c r="G637" i="1"/>
  <c r="I637" i="1"/>
  <c r="H637" i="1"/>
  <c r="G549" i="1"/>
  <c r="I549" i="1"/>
  <c r="H549" i="1"/>
  <c r="H215" i="1"/>
  <c r="I576" i="1"/>
  <c r="G394" i="1"/>
  <c r="I394" i="1"/>
  <c r="H394" i="1"/>
  <c r="G646" i="1"/>
  <c r="H646" i="1"/>
  <c r="I646" i="1"/>
  <c r="G626" i="1"/>
  <c r="I626" i="1"/>
  <c r="H626" i="1"/>
  <c r="G202" i="1"/>
  <c r="I202" i="1"/>
  <c r="I215" i="1"/>
  <c r="G499" i="1"/>
  <c r="I499" i="1"/>
  <c r="G494" i="1"/>
  <c r="I494" i="1"/>
  <c r="G489" i="1"/>
  <c r="I489" i="1"/>
  <c r="G484" i="1"/>
  <c r="I484" i="1"/>
  <c r="H478" i="1"/>
  <c r="I478" i="1"/>
  <c r="G217" i="1"/>
  <c r="I217" i="1"/>
  <c r="G472" i="1"/>
  <c r="I472" i="1"/>
  <c r="G466" i="1"/>
  <c r="I466" i="1"/>
  <c r="G464" i="1"/>
  <c r="I464" i="1"/>
  <c r="G459" i="1"/>
  <c r="I459" i="1"/>
  <c r="G456" i="1"/>
  <c r="I456" i="1"/>
  <c r="G65" i="1"/>
  <c r="I65" i="1"/>
  <c r="H452" i="1"/>
  <c r="I452" i="1"/>
  <c r="G447" i="1"/>
  <c r="I447" i="1"/>
  <c r="G32" i="1"/>
  <c r="I32" i="1"/>
  <c r="G345" i="1"/>
  <c r="I345" i="1"/>
  <c r="G438" i="1"/>
  <c r="I438" i="1"/>
  <c r="G388" i="1"/>
  <c r="I388" i="1"/>
  <c r="G428" i="1"/>
  <c r="I428" i="1"/>
  <c r="G426" i="1"/>
  <c r="I426" i="1"/>
  <c r="H241" i="1"/>
  <c r="I241" i="1"/>
  <c r="G241" i="1"/>
  <c r="G360" i="1"/>
  <c r="I360" i="1"/>
  <c r="G414" i="1"/>
  <c r="I414" i="1"/>
  <c r="G411" i="1"/>
  <c r="I411" i="1"/>
  <c r="G91" i="1"/>
  <c r="I91" i="1"/>
  <c r="G503" i="1"/>
  <c r="I503" i="1"/>
  <c r="G393" i="1"/>
  <c r="I393" i="1"/>
  <c r="G387" i="1"/>
  <c r="I387" i="1"/>
  <c r="G310" i="1"/>
  <c r="I310" i="1"/>
  <c r="G379" i="1"/>
  <c r="I379" i="1"/>
  <c r="G530" i="1"/>
  <c r="I530" i="1"/>
  <c r="G373" i="1"/>
  <c r="I373" i="1"/>
  <c r="G368" i="1"/>
  <c r="I368" i="1"/>
  <c r="G364" i="1"/>
  <c r="I364" i="1"/>
  <c r="G594" i="1"/>
  <c r="I594" i="1"/>
  <c r="G359" i="1"/>
  <c r="I359" i="1"/>
  <c r="H356" i="1"/>
  <c r="I356" i="1"/>
  <c r="G350" i="1"/>
  <c r="I350" i="1"/>
  <c r="G342" i="1"/>
  <c r="I342" i="1"/>
  <c r="G339" i="1"/>
  <c r="I339" i="1"/>
  <c r="G330" i="1"/>
  <c r="I330" i="1"/>
  <c r="G333" i="1"/>
  <c r="I333" i="1"/>
  <c r="G325" i="1"/>
  <c r="I325" i="1"/>
  <c r="G322" i="1"/>
  <c r="I322" i="1"/>
  <c r="G274" i="1"/>
  <c r="I274" i="1"/>
  <c r="G653" i="1"/>
  <c r="H653" i="1"/>
  <c r="I653" i="1"/>
  <c r="G570" i="1"/>
  <c r="I570" i="1"/>
  <c r="H570" i="1"/>
  <c r="G632" i="1"/>
  <c r="H632" i="1"/>
  <c r="I632" i="1"/>
  <c r="G625" i="1"/>
  <c r="H625" i="1"/>
  <c r="I625" i="1"/>
  <c r="G618" i="1"/>
  <c r="H618" i="1"/>
  <c r="I618" i="1"/>
  <c r="G614" i="1"/>
  <c r="I614" i="1"/>
  <c r="H614" i="1"/>
  <c r="G611" i="1"/>
  <c r="H611" i="1"/>
  <c r="I611" i="1"/>
  <c r="G607" i="1"/>
  <c r="I607" i="1"/>
  <c r="H607" i="1"/>
  <c r="G599" i="1"/>
  <c r="I599" i="1"/>
  <c r="H599" i="1"/>
  <c r="G145" i="1"/>
  <c r="I145" i="1"/>
  <c r="H145" i="1"/>
  <c r="G25" i="1"/>
  <c r="H25" i="1"/>
  <c r="G462" i="1"/>
  <c r="I462" i="1"/>
  <c r="H462" i="1"/>
  <c r="G581" i="1"/>
  <c r="I581" i="1"/>
  <c r="H581" i="1"/>
  <c r="G578" i="1"/>
  <c r="H578" i="1"/>
  <c r="G574" i="1"/>
  <c r="I574" i="1"/>
  <c r="H574" i="1"/>
  <c r="G569" i="1"/>
  <c r="H569" i="1"/>
  <c r="G564" i="1"/>
  <c r="I564" i="1"/>
  <c r="H564" i="1"/>
  <c r="G557" i="1"/>
  <c r="H557" i="1"/>
  <c r="G554" i="1"/>
  <c r="I554" i="1"/>
  <c r="H554" i="1"/>
  <c r="G547" i="1"/>
  <c r="H547" i="1"/>
  <c r="G623" i="1"/>
  <c r="I623" i="1"/>
  <c r="H623" i="1"/>
  <c r="G539" i="1"/>
  <c r="H539" i="1"/>
  <c r="G535" i="1"/>
  <c r="I535" i="1"/>
  <c r="G212" i="1"/>
  <c r="I212" i="1"/>
  <c r="G522" i="1"/>
  <c r="H522" i="1"/>
  <c r="G372" i="1"/>
  <c r="I372" i="1"/>
  <c r="G516" i="1"/>
  <c r="H516" i="1"/>
  <c r="I516" i="1"/>
  <c r="G648" i="1"/>
  <c r="I648" i="1"/>
  <c r="G644" i="1"/>
  <c r="H644" i="1"/>
  <c r="I644" i="1"/>
  <c r="G562" i="1"/>
  <c r="I562" i="1"/>
  <c r="G638" i="1"/>
  <c r="H638" i="1"/>
  <c r="I638" i="1"/>
  <c r="G635" i="1"/>
  <c r="I635" i="1"/>
  <c r="G630" i="1"/>
  <c r="H630" i="1"/>
  <c r="I630" i="1"/>
  <c r="G353" i="1"/>
  <c r="I353" i="1"/>
  <c r="G315" i="1"/>
  <c r="H315" i="1"/>
  <c r="I315" i="1"/>
  <c r="G620" i="1"/>
  <c r="I620" i="1"/>
  <c r="G616" i="1"/>
  <c r="H616" i="1"/>
  <c r="I616" i="1"/>
  <c r="G397" i="1"/>
  <c r="I397" i="1"/>
  <c r="G609" i="1"/>
  <c r="H609" i="1"/>
  <c r="I609" i="1"/>
  <c r="G603" i="1"/>
  <c r="I603" i="1"/>
  <c r="G595" i="1"/>
  <c r="I595" i="1"/>
  <c r="H595" i="1"/>
  <c r="G588" i="1"/>
  <c r="I588" i="1"/>
  <c r="G585" i="1"/>
  <c r="I585" i="1"/>
  <c r="H585" i="1"/>
  <c r="G606" i="1"/>
  <c r="I606" i="1"/>
  <c r="G579" i="1"/>
  <c r="I579" i="1"/>
  <c r="H579" i="1"/>
  <c r="G575" i="1"/>
  <c r="I575" i="1"/>
  <c r="G572" i="1"/>
  <c r="I572" i="1"/>
  <c r="H572" i="1"/>
  <c r="G566" i="1"/>
  <c r="I566" i="1"/>
  <c r="G561" i="1"/>
  <c r="I561" i="1"/>
  <c r="H561" i="1"/>
  <c r="G558" i="1"/>
  <c r="I558" i="1"/>
  <c r="G555" i="1"/>
  <c r="I555" i="1"/>
  <c r="H555" i="1"/>
  <c r="G544" i="1"/>
  <c r="I544" i="1"/>
  <c r="G460" i="1"/>
  <c r="I460" i="1"/>
  <c r="H460" i="1"/>
  <c r="H648" i="1"/>
  <c r="H620" i="1"/>
  <c r="H606" i="1"/>
  <c r="H544" i="1"/>
  <c r="I578" i="1"/>
  <c r="I539" i="1"/>
  <c r="G316" i="1"/>
  <c r="I316" i="1"/>
  <c r="G312" i="1"/>
  <c r="I312" i="1"/>
  <c r="G307" i="1"/>
  <c r="I307" i="1"/>
  <c r="G102" i="1"/>
  <c r="I102" i="1"/>
  <c r="G301" i="1"/>
  <c r="I301" i="1"/>
  <c r="G295" i="1"/>
  <c r="I295" i="1"/>
  <c r="G249" i="1"/>
  <c r="I249" i="1"/>
  <c r="H289" i="1"/>
  <c r="I289" i="1"/>
  <c r="G285" i="1"/>
  <c r="I285" i="1"/>
  <c r="G281" i="1"/>
  <c r="I281" i="1"/>
  <c r="G276" i="1"/>
  <c r="I276" i="1"/>
  <c r="G273" i="1"/>
  <c r="I273" i="1"/>
  <c r="G268" i="1"/>
  <c r="I268" i="1"/>
  <c r="G265" i="1"/>
  <c r="I265" i="1"/>
  <c r="G163" i="1"/>
  <c r="I163" i="1"/>
  <c r="G259" i="1"/>
  <c r="I259" i="1"/>
  <c r="G255" i="1"/>
  <c r="I255" i="1"/>
  <c r="G250" i="1"/>
  <c r="I250" i="1"/>
  <c r="G246" i="1"/>
  <c r="I246" i="1"/>
  <c r="G239" i="1"/>
  <c r="I239" i="1"/>
  <c r="G235" i="1"/>
  <c r="I235" i="1"/>
  <c r="G232" i="1"/>
  <c r="I232" i="1"/>
  <c r="G589" i="1"/>
  <c r="I589" i="1"/>
  <c r="H224" i="1"/>
  <c r="I224" i="1"/>
  <c r="G220" i="1"/>
  <c r="I220" i="1"/>
  <c r="G216" i="1"/>
  <c r="I216" i="1"/>
  <c r="G308" i="1"/>
  <c r="I308" i="1"/>
  <c r="G207" i="1"/>
  <c r="I207" i="1"/>
  <c r="G201" i="1"/>
  <c r="I201" i="1"/>
  <c r="G197" i="1"/>
  <c r="I197" i="1"/>
  <c r="G194" i="1"/>
  <c r="I194" i="1"/>
  <c r="G190" i="1"/>
  <c r="I190" i="1"/>
  <c r="G186" i="1"/>
  <c r="I186" i="1"/>
  <c r="G180" i="1"/>
  <c r="I180" i="1"/>
  <c r="G177" i="1"/>
  <c r="I177" i="1"/>
  <c r="G172" i="1"/>
  <c r="I172" i="1"/>
  <c r="G168" i="1"/>
  <c r="I168" i="1"/>
  <c r="G50" i="1"/>
  <c r="I50" i="1"/>
  <c r="G159" i="1"/>
  <c r="I159" i="1"/>
  <c r="G156" i="1"/>
  <c r="I156" i="1"/>
  <c r="G152" i="1"/>
  <c r="I152" i="1"/>
  <c r="G147" i="1"/>
  <c r="I147" i="1"/>
  <c r="G106" i="1"/>
  <c r="I106" i="1"/>
  <c r="G279" i="1"/>
  <c r="I279" i="1"/>
  <c r="G136" i="1"/>
  <c r="I136" i="1"/>
  <c r="G133" i="1"/>
  <c r="I133" i="1"/>
  <c r="G124" i="1"/>
  <c r="I124" i="1"/>
  <c r="G120" i="1"/>
  <c r="I120" i="1"/>
  <c r="G116" i="1"/>
  <c r="I116" i="1"/>
  <c r="G60" i="1"/>
  <c r="I60" i="1"/>
  <c r="G169" i="1"/>
  <c r="I169" i="1"/>
  <c r="G103" i="1"/>
  <c r="I103" i="1"/>
  <c r="G97" i="1"/>
  <c r="I97" i="1"/>
  <c r="G94" i="1"/>
  <c r="I94" i="1"/>
  <c r="G402" i="1"/>
  <c r="I402" i="1"/>
  <c r="H86" i="1"/>
  <c r="I86" i="1"/>
  <c r="G83" i="1"/>
  <c r="I83" i="1"/>
  <c r="G79" i="1"/>
  <c r="I79" i="1"/>
  <c r="G76" i="1"/>
  <c r="I76" i="1"/>
  <c r="G75" i="1"/>
  <c r="I75" i="1"/>
  <c r="G70" i="1"/>
  <c r="I70" i="1"/>
  <c r="G313" i="1"/>
  <c r="I313" i="1"/>
  <c r="G62" i="1"/>
  <c r="I62" i="1"/>
  <c r="G56" i="1"/>
  <c r="I56" i="1"/>
  <c r="G376" i="1"/>
  <c r="I376" i="1"/>
  <c r="G121" i="1"/>
  <c r="I121" i="1"/>
  <c r="G45" i="1"/>
  <c r="I45" i="1"/>
  <c r="G40" i="1"/>
  <c r="I40" i="1"/>
  <c r="G602" i="1"/>
  <c r="I602" i="1"/>
  <c r="G399" i="1"/>
  <c r="I399" i="1"/>
  <c r="G431" i="1"/>
  <c r="I431" i="1"/>
  <c r="G30" i="1"/>
  <c r="I30" i="1"/>
  <c r="G422" i="1"/>
  <c r="I422" i="1"/>
  <c r="G24" i="1"/>
  <c r="I24" i="1"/>
  <c r="G18" i="1"/>
  <c r="I18" i="1"/>
  <c r="G48" i="1"/>
  <c r="I48" i="1"/>
  <c r="G10" i="1"/>
  <c r="I10" i="1"/>
  <c r="G224" i="1"/>
  <c r="G654" i="1"/>
  <c r="H654" i="1"/>
  <c r="G645" i="1"/>
  <c r="H645" i="1"/>
  <c r="G628" i="1"/>
  <c r="H628" i="1"/>
  <c r="G615" i="1"/>
  <c r="H615" i="1"/>
  <c r="G601" i="1"/>
  <c r="H601" i="1"/>
  <c r="G584" i="1"/>
  <c r="H584" i="1"/>
  <c r="G297" i="1"/>
  <c r="H297" i="1"/>
  <c r="G551" i="1"/>
  <c r="H551" i="1"/>
  <c r="G450" i="1"/>
  <c r="H450" i="1"/>
  <c r="G384" i="1"/>
  <c r="H384" i="1"/>
  <c r="G396" i="1"/>
  <c r="H396" i="1"/>
  <c r="G467" i="1"/>
  <c r="H467" i="1"/>
  <c r="G497" i="1"/>
  <c r="H497" i="1"/>
  <c r="G481" i="1"/>
  <c r="H481" i="1"/>
  <c r="G529" i="1"/>
  <c r="H529" i="1"/>
  <c r="G260" i="1"/>
  <c r="H260" i="1"/>
  <c r="G444" i="1"/>
  <c r="H444" i="1"/>
  <c r="G432" i="1"/>
  <c r="H432" i="1"/>
  <c r="G420" i="1"/>
  <c r="H420" i="1"/>
  <c r="G408" i="1"/>
  <c r="H408" i="1"/>
  <c r="G389" i="1"/>
  <c r="H389" i="1"/>
  <c r="G375" i="1"/>
  <c r="H375" i="1"/>
  <c r="G366" i="1"/>
  <c r="H366" i="1"/>
  <c r="G17" i="1"/>
  <c r="H17" i="1"/>
  <c r="G341" i="1"/>
  <c r="H341" i="1"/>
  <c r="G332" i="1"/>
  <c r="H332" i="1"/>
  <c r="G317" i="1"/>
  <c r="H317" i="1"/>
  <c r="G298" i="1"/>
  <c r="H298" i="1"/>
  <c r="G15" i="1"/>
  <c r="H15" i="1"/>
  <c r="G643" i="1"/>
  <c r="H643" i="1"/>
  <c r="G640" i="1"/>
  <c r="H640" i="1"/>
  <c r="G631" i="1"/>
  <c r="H631" i="1"/>
  <c r="G624" i="1"/>
  <c r="H624" i="1"/>
  <c r="G617" i="1"/>
  <c r="H617" i="1"/>
  <c r="G610" i="1"/>
  <c r="H610" i="1"/>
  <c r="G593" i="1"/>
  <c r="H593" i="1"/>
  <c r="H583" i="1"/>
  <c r="G583" i="1"/>
  <c r="G577" i="1"/>
  <c r="H577" i="1"/>
  <c r="H605" i="1"/>
  <c r="G605" i="1"/>
  <c r="G550" i="1"/>
  <c r="H550" i="1"/>
  <c r="G546" i="1"/>
  <c r="H546" i="1"/>
  <c r="H538" i="1"/>
  <c r="G538" i="1"/>
  <c r="G502" i="1"/>
  <c r="H502" i="1"/>
  <c r="G525" i="1"/>
  <c r="H525" i="1"/>
  <c r="G524" i="1"/>
  <c r="H524" i="1"/>
  <c r="G519" i="1"/>
  <c r="H519" i="1"/>
  <c r="G125" i="1"/>
  <c r="H125" i="1"/>
  <c r="G514" i="1"/>
  <c r="H514" i="1"/>
  <c r="G541" i="1"/>
  <c r="H541" i="1"/>
  <c r="G508" i="1"/>
  <c r="H508" i="1"/>
  <c r="G506" i="1"/>
  <c r="H506" i="1"/>
  <c r="G651" i="1"/>
  <c r="H651" i="1"/>
  <c r="G155" i="1"/>
  <c r="H155" i="1"/>
  <c r="G633" i="1"/>
  <c r="H633" i="1"/>
  <c r="G619" i="1"/>
  <c r="H619" i="1"/>
  <c r="G608" i="1"/>
  <c r="H608" i="1"/>
  <c r="G87" i="1"/>
  <c r="H87" i="1"/>
  <c r="G580" i="1"/>
  <c r="H580" i="1"/>
  <c r="G565" i="1"/>
  <c r="H565" i="1"/>
  <c r="G548" i="1"/>
  <c r="H548" i="1"/>
  <c r="G537" i="1"/>
  <c r="H537" i="1"/>
  <c r="G109" i="1"/>
  <c r="H109" i="1"/>
  <c r="G383" i="1"/>
  <c r="H383" i="1"/>
  <c r="G483" i="1"/>
  <c r="H483" i="1"/>
  <c r="G492" i="1"/>
  <c r="H492" i="1"/>
  <c r="G476" i="1"/>
  <c r="H476" i="1"/>
  <c r="G469" i="1"/>
  <c r="H469" i="1"/>
  <c r="G458" i="1"/>
  <c r="H458" i="1"/>
  <c r="G451" i="1"/>
  <c r="H451" i="1"/>
  <c r="G439" i="1"/>
  <c r="H439" i="1"/>
  <c r="G421" i="1"/>
  <c r="H421" i="1"/>
  <c r="G410" i="1"/>
  <c r="H410" i="1"/>
  <c r="G398" i="1"/>
  <c r="H398" i="1"/>
  <c r="G377" i="1"/>
  <c r="H377" i="1"/>
  <c r="G553" i="1"/>
  <c r="H553" i="1"/>
  <c r="G354" i="1"/>
  <c r="H354" i="1"/>
  <c r="G425" i="1"/>
  <c r="H425" i="1"/>
  <c r="G327" i="1"/>
  <c r="H327" i="1"/>
  <c r="G656" i="1"/>
  <c r="H656" i="1"/>
  <c r="G306" i="1"/>
  <c r="H306" i="1"/>
  <c r="G303" i="1"/>
  <c r="H303" i="1"/>
  <c r="G507" i="1"/>
  <c r="H507" i="1"/>
  <c r="G229" i="1"/>
  <c r="H229" i="1"/>
  <c r="G283" i="1"/>
  <c r="H283" i="1"/>
  <c r="G278" i="1"/>
  <c r="H278" i="1"/>
  <c r="G275" i="1"/>
  <c r="H275" i="1"/>
  <c r="G270" i="1"/>
  <c r="H270" i="1"/>
  <c r="G173" i="1"/>
  <c r="H173" i="1"/>
  <c r="G263" i="1"/>
  <c r="H263" i="1"/>
  <c r="G511" i="1"/>
  <c r="H511" i="1"/>
  <c r="G257" i="1"/>
  <c r="H257" i="1"/>
  <c r="G252" i="1"/>
  <c r="H252" i="1"/>
  <c r="G204" i="1"/>
  <c r="H204" i="1"/>
  <c r="G242" i="1"/>
  <c r="H242" i="1"/>
  <c r="G237" i="1"/>
  <c r="H237" i="1"/>
  <c r="G233" i="1"/>
  <c r="H233" i="1"/>
  <c r="G165" i="1"/>
  <c r="H165" i="1"/>
  <c r="G226" i="1"/>
  <c r="H226" i="1"/>
  <c r="G533" i="1"/>
  <c r="H533" i="1"/>
  <c r="G219" i="1"/>
  <c r="H219" i="1"/>
  <c r="G214" i="1"/>
  <c r="H214" i="1"/>
  <c r="G210" i="1"/>
  <c r="H210" i="1"/>
  <c r="G205" i="1"/>
  <c r="H205" i="1"/>
  <c r="G199" i="1"/>
  <c r="H199" i="1"/>
  <c r="G639" i="1"/>
  <c r="H639" i="1"/>
  <c r="G192" i="1"/>
  <c r="H192" i="1"/>
  <c r="G188" i="1"/>
  <c r="H188" i="1"/>
  <c r="G183" i="1"/>
  <c r="H183" i="1"/>
  <c r="G179" i="1"/>
  <c r="H179" i="1"/>
  <c r="G175" i="1"/>
  <c r="H175" i="1"/>
  <c r="G170" i="1"/>
  <c r="H170" i="1"/>
  <c r="G164" i="1"/>
  <c r="H164" i="1"/>
  <c r="G161" i="1"/>
  <c r="H161" i="1"/>
  <c r="G567" i="1"/>
  <c r="H567" i="1"/>
  <c r="G154" i="1"/>
  <c r="H154" i="1"/>
  <c r="G148" i="1"/>
  <c r="H148" i="1"/>
  <c r="G143" i="1"/>
  <c r="H143" i="1"/>
  <c r="G141" i="1"/>
  <c r="H141" i="1"/>
  <c r="G140" i="1"/>
  <c r="H140" i="1"/>
  <c r="G592" i="1"/>
  <c r="H592" i="1"/>
  <c r="G130" i="1"/>
  <c r="H130" i="1"/>
  <c r="G123" i="1"/>
  <c r="H123" i="1"/>
  <c r="G118" i="1"/>
  <c r="H118" i="1"/>
  <c r="G114" i="1"/>
  <c r="H114" i="1"/>
  <c r="G231" i="1"/>
  <c r="H231" i="1"/>
  <c r="G107" i="1"/>
  <c r="H107" i="1"/>
  <c r="G100" i="1"/>
  <c r="H100" i="1"/>
  <c r="G93" i="1"/>
  <c r="H93" i="1"/>
  <c r="G92" i="1"/>
  <c r="H92" i="1"/>
  <c r="G600" i="1"/>
  <c r="H600" i="1"/>
  <c r="G85" i="1"/>
  <c r="H85" i="1"/>
  <c r="G435" i="1"/>
  <c r="H435" i="1"/>
  <c r="G77" i="1"/>
  <c r="H77" i="1"/>
  <c r="G23" i="1"/>
  <c r="H23" i="1"/>
  <c r="G598" i="1"/>
  <c r="H598" i="1"/>
  <c r="G68" i="1"/>
  <c r="H68" i="1"/>
  <c r="G64" i="1"/>
  <c r="H64" i="1"/>
  <c r="G58" i="1"/>
  <c r="H58" i="1"/>
  <c r="G55" i="1"/>
  <c r="H55" i="1"/>
  <c r="G52" i="1"/>
  <c r="H52" i="1"/>
  <c r="G47" i="1"/>
  <c r="H47" i="1"/>
  <c r="G42" i="1"/>
  <c r="H42" i="1"/>
  <c r="G39" i="1"/>
  <c r="H39" i="1"/>
  <c r="G37" i="1"/>
  <c r="H37" i="1"/>
  <c r="G34" i="1"/>
  <c r="H34" i="1"/>
  <c r="G11" i="1"/>
  <c r="H11" i="1"/>
  <c r="G29" i="1"/>
  <c r="H29" i="1"/>
  <c r="G27" i="1"/>
  <c r="H27" i="1"/>
  <c r="G20" i="1"/>
  <c r="H20" i="1"/>
  <c r="G14" i="1"/>
  <c r="H14" i="1"/>
  <c r="G12" i="1"/>
  <c r="H12" i="1"/>
  <c r="G8" i="1"/>
  <c r="H8" i="1"/>
  <c r="G655" i="1"/>
  <c r="H655" i="1"/>
  <c r="G647" i="1"/>
  <c r="H647" i="1"/>
  <c r="G392" i="1"/>
  <c r="H392" i="1"/>
  <c r="G418" i="1"/>
  <c r="H418" i="1"/>
  <c r="G293" i="1"/>
  <c r="H293" i="1"/>
  <c r="G612" i="1"/>
  <c r="H612" i="1"/>
  <c r="G440" i="1"/>
  <c r="H440" i="1"/>
  <c r="G138" i="1"/>
  <c r="H138" i="1"/>
  <c r="G571" i="1"/>
  <c r="H571" i="1"/>
  <c r="G162" i="1"/>
  <c r="H162" i="1"/>
  <c r="G545" i="1"/>
  <c r="H545" i="1"/>
  <c r="G430" i="1"/>
  <c r="H430" i="1"/>
  <c r="G243" i="1"/>
  <c r="H243" i="1"/>
  <c r="G629" i="1"/>
  <c r="H629" i="1"/>
  <c r="G510" i="1"/>
  <c r="H510" i="1"/>
  <c r="G501" i="1"/>
  <c r="H501" i="1"/>
  <c r="G486" i="1"/>
  <c r="H486" i="1"/>
  <c r="G491" i="1"/>
  <c r="H491" i="1"/>
  <c r="G461" i="1"/>
  <c r="H461" i="1"/>
  <c r="G590" i="1"/>
  <c r="H590" i="1"/>
  <c r="G448" i="1"/>
  <c r="H448" i="1"/>
  <c r="G436" i="1"/>
  <c r="H436" i="1"/>
  <c r="G424" i="1"/>
  <c r="H424" i="1"/>
  <c r="G416" i="1"/>
  <c r="H416" i="1"/>
  <c r="G404" i="1"/>
  <c r="H404" i="1"/>
  <c r="G89" i="1"/>
  <c r="H89" i="1"/>
  <c r="G380" i="1"/>
  <c r="H380" i="1"/>
  <c r="G369" i="1"/>
  <c r="H369" i="1"/>
  <c r="G71" i="1"/>
  <c r="H71" i="1"/>
  <c r="G346" i="1"/>
  <c r="H346" i="1"/>
  <c r="G335" i="1"/>
  <c r="H335" i="1"/>
  <c r="G319" i="1"/>
  <c r="H319" i="1"/>
  <c r="G129" i="1"/>
  <c r="H129" i="1"/>
  <c r="G203" i="1"/>
  <c r="H203" i="1"/>
  <c r="G99" i="1"/>
  <c r="H99" i="1"/>
  <c r="H649" i="1"/>
  <c r="G649" i="1"/>
  <c r="G641" i="1"/>
  <c r="H641" i="1"/>
  <c r="H636" i="1"/>
  <c r="G636" i="1"/>
  <c r="G262" i="1"/>
  <c r="H262" i="1"/>
  <c r="H621" i="1"/>
  <c r="G621" i="1"/>
  <c r="G613" i="1"/>
  <c r="H613" i="1"/>
  <c r="H604" i="1"/>
  <c r="G604" i="1"/>
  <c r="G596" i="1"/>
  <c r="H596" i="1"/>
  <c r="G586" i="1"/>
  <c r="H586" i="1"/>
  <c r="G652" i="1"/>
  <c r="H652" i="1"/>
  <c r="G573" i="1"/>
  <c r="H573" i="1"/>
  <c r="G563" i="1"/>
  <c r="H563" i="1"/>
  <c r="G556" i="1"/>
  <c r="H556" i="1"/>
  <c r="G542" i="1"/>
  <c r="H542" i="1"/>
  <c r="G534" i="1"/>
  <c r="H534" i="1"/>
  <c r="G526" i="1"/>
  <c r="H526" i="1"/>
  <c r="G356" i="1"/>
  <c r="G86" i="1"/>
  <c r="H576" i="1"/>
  <c r="H342" i="1"/>
  <c r="H325" i="1"/>
  <c r="H312" i="1"/>
  <c r="H295" i="1"/>
  <c r="H281" i="1"/>
  <c r="H265" i="1"/>
  <c r="H250" i="1"/>
  <c r="H232" i="1"/>
  <c r="H216" i="1"/>
  <c r="H197" i="1"/>
  <c r="H180" i="1"/>
  <c r="H50" i="1"/>
  <c r="H147" i="1"/>
  <c r="H133" i="1"/>
  <c r="H60" i="1"/>
  <c r="H94" i="1"/>
  <c r="H79" i="1"/>
  <c r="H313" i="1"/>
  <c r="H121" i="1"/>
  <c r="H399" i="1"/>
  <c r="H24" i="1"/>
  <c r="G478" i="1"/>
  <c r="G536" i="1"/>
  <c r="H536" i="1"/>
  <c r="G532" i="1"/>
  <c r="H532" i="1"/>
  <c r="G587" i="1"/>
  <c r="H587" i="1"/>
  <c r="G504" i="1"/>
  <c r="H504" i="1"/>
  <c r="G151" i="1"/>
  <c r="H151" i="1"/>
  <c r="G523" i="1"/>
  <c r="H523" i="1"/>
  <c r="G441" i="1"/>
  <c r="H441" i="1"/>
  <c r="G517" i="1"/>
  <c r="H517" i="1"/>
  <c r="G515" i="1"/>
  <c r="H515" i="1"/>
  <c r="G512" i="1"/>
  <c r="H512" i="1"/>
  <c r="G597" i="1"/>
  <c r="H597" i="1"/>
  <c r="G505" i="1"/>
  <c r="H505" i="1"/>
  <c r="G560" i="1"/>
  <c r="H560" i="1"/>
  <c r="G493" i="1"/>
  <c r="H493" i="1"/>
  <c r="G487" i="1"/>
  <c r="H487" i="1"/>
  <c r="G482" i="1"/>
  <c r="H482" i="1"/>
  <c r="G477" i="1"/>
  <c r="H477" i="1"/>
  <c r="G474" i="1"/>
  <c r="H474" i="1"/>
  <c r="G470" i="1"/>
  <c r="H470" i="1"/>
  <c r="G344" i="1"/>
  <c r="H344" i="1"/>
  <c r="G463" i="1"/>
  <c r="H463" i="1"/>
  <c r="G245" i="1"/>
  <c r="H245" i="1"/>
  <c r="G455" i="1"/>
  <c r="H455" i="1"/>
  <c r="G282" i="1"/>
  <c r="H282" i="1"/>
  <c r="G81" i="1"/>
  <c r="H81" i="1"/>
  <c r="G446" i="1"/>
  <c r="H446" i="1"/>
  <c r="G445" i="1"/>
  <c r="H445" i="1"/>
  <c r="G442" i="1"/>
  <c r="H442" i="1"/>
  <c r="G437" i="1"/>
  <c r="H437" i="1"/>
  <c r="G433" i="1"/>
  <c r="H433" i="1"/>
  <c r="G427" i="1"/>
  <c r="H427" i="1"/>
  <c r="G423" i="1"/>
  <c r="H423" i="1"/>
  <c r="G299" i="1"/>
  <c r="H299" i="1"/>
  <c r="G419" i="1"/>
  <c r="H419" i="1"/>
  <c r="G413" i="1"/>
  <c r="H413" i="1"/>
  <c r="G409" i="1"/>
  <c r="H409" i="1"/>
  <c r="G405" i="1"/>
  <c r="H405" i="1"/>
  <c r="G400" i="1"/>
  <c r="H400" i="1"/>
  <c r="G391" i="1"/>
  <c r="H391" i="1"/>
  <c r="G386" i="1"/>
  <c r="H386" i="1"/>
  <c r="G381" i="1"/>
  <c r="H381" i="1"/>
  <c r="G378" i="1"/>
  <c r="H378" i="1"/>
  <c r="G21" i="1"/>
  <c r="H21" i="1"/>
  <c r="G371" i="1"/>
  <c r="H371" i="1"/>
  <c r="G367" i="1"/>
  <c r="H367" i="1"/>
  <c r="G363" i="1"/>
  <c r="H363" i="1"/>
  <c r="G361" i="1"/>
  <c r="H361" i="1"/>
  <c r="G358" i="1"/>
  <c r="H358" i="1"/>
  <c r="G355" i="1"/>
  <c r="H355" i="1"/>
  <c r="G349" i="1"/>
  <c r="H349" i="1"/>
  <c r="G650" i="1"/>
  <c r="H650" i="1"/>
  <c r="G338" i="1"/>
  <c r="H338" i="1"/>
  <c r="G336" i="1"/>
  <c r="H336" i="1"/>
  <c r="G331" i="1"/>
  <c r="H331" i="1"/>
  <c r="G326" i="1"/>
  <c r="H326" i="1"/>
  <c r="G320" i="1"/>
  <c r="H320" i="1"/>
  <c r="G318" i="1"/>
  <c r="H318" i="1"/>
  <c r="G314" i="1"/>
  <c r="H314" i="1"/>
  <c r="G311" i="1"/>
  <c r="H311" i="1"/>
  <c r="G305" i="1"/>
  <c r="H305" i="1"/>
  <c r="G302" i="1"/>
  <c r="H302" i="1"/>
  <c r="G300" i="1"/>
  <c r="H300" i="1"/>
  <c r="G294" i="1"/>
  <c r="H294" i="1"/>
  <c r="G291" i="1"/>
  <c r="H291" i="1"/>
  <c r="G288" i="1"/>
  <c r="H288" i="1"/>
  <c r="G488" i="1"/>
  <c r="H488" i="1"/>
  <c r="G280" i="1"/>
  <c r="H280" i="1"/>
  <c r="G284" i="1"/>
  <c r="H284" i="1"/>
  <c r="G272" i="1"/>
  <c r="H272" i="1"/>
  <c r="G267" i="1"/>
  <c r="H267" i="1"/>
  <c r="G264" i="1"/>
  <c r="H264" i="1"/>
  <c r="G261" i="1"/>
  <c r="H261" i="1"/>
  <c r="G258" i="1"/>
  <c r="H258" i="1"/>
  <c r="G254" i="1"/>
  <c r="H254" i="1"/>
  <c r="G248" i="1"/>
  <c r="H248" i="1"/>
  <c r="G244" i="1"/>
  <c r="H244" i="1"/>
  <c r="G238" i="1"/>
  <c r="H238" i="1"/>
  <c r="G234" i="1"/>
  <c r="H234" i="1"/>
  <c r="G184" i="1"/>
  <c r="H184" i="1"/>
  <c r="G227" i="1"/>
  <c r="H227" i="1"/>
  <c r="G223" i="1"/>
  <c r="H223" i="1"/>
  <c r="G343" i="1"/>
  <c r="H343" i="1"/>
  <c r="G348" i="1"/>
  <c r="H348" i="1"/>
  <c r="G211" i="1"/>
  <c r="H211" i="1"/>
  <c r="G206" i="1"/>
  <c r="H206" i="1"/>
  <c r="G200" i="1"/>
  <c r="H200" i="1"/>
  <c r="G195" i="1"/>
  <c r="H195" i="1"/>
  <c r="G193" i="1"/>
  <c r="H193" i="1"/>
  <c r="G189" i="1"/>
  <c r="H189" i="1"/>
  <c r="G185" i="1"/>
  <c r="H185" i="1"/>
  <c r="G181" i="1"/>
  <c r="H181" i="1"/>
  <c r="G176" i="1"/>
  <c r="H176" i="1"/>
  <c r="G171" i="1"/>
  <c r="H171" i="1"/>
  <c r="G166" i="1"/>
  <c r="H166" i="1"/>
  <c r="G634" i="1"/>
  <c r="H634" i="1"/>
  <c r="G105" i="1"/>
  <c r="H105" i="1"/>
  <c r="G559" i="1"/>
  <c r="H559" i="1"/>
  <c r="G149" i="1"/>
  <c r="H149" i="1"/>
  <c r="G568" i="1"/>
  <c r="H568" i="1"/>
  <c r="G142" i="1"/>
  <c r="H142" i="1"/>
  <c r="G139" i="1"/>
  <c r="H139" i="1"/>
  <c r="G135" i="1"/>
  <c r="H135" i="1"/>
  <c r="G131" i="1"/>
  <c r="H131" i="1"/>
  <c r="G122" i="1"/>
  <c r="H122" i="1"/>
  <c r="G119" i="1"/>
  <c r="H119" i="1"/>
  <c r="G115" i="1"/>
  <c r="H115" i="1"/>
  <c r="G111" i="1"/>
  <c r="H111" i="1"/>
  <c r="G108" i="1"/>
  <c r="H108" i="1"/>
  <c r="G146" i="1"/>
  <c r="H146" i="1"/>
  <c r="G96" i="1"/>
  <c r="H96" i="1"/>
  <c r="G95" i="1"/>
  <c r="H95" i="1"/>
  <c r="G88" i="1"/>
  <c r="H88" i="1"/>
  <c r="G531" i="1"/>
  <c r="H531" i="1"/>
  <c r="G82" i="1"/>
  <c r="H82" i="1"/>
  <c r="G78" i="1"/>
  <c r="H78" i="1"/>
  <c r="G496" i="1"/>
  <c r="H496" i="1"/>
  <c r="G453" i="1"/>
  <c r="H453" i="1"/>
  <c r="G69" i="1"/>
  <c r="H69" i="1"/>
  <c r="G66" i="1"/>
  <c r="H66" i="1"/>
  <c r="G61" i="1"/>
  <c r="H61" i="1"/>
  <c r="G271" i="1"/>
  <c r="H271" i="1"/>
  <c r="G53" i="1"/>
  <c r="H53" i="1"/>
  <c r="G385" i="1"/>
  <c r="H385" i="1"/>
  <c r="G43" i="1"/>
  <c r="H43" i="1"/>
  <c r="G167" i="1"/>
  <c r="H167" i="1"/>
  <c r="G406" i="1"/>
  <c r="H406" i="1"/>
  <c r="G35" i="1"/>
  <c r="H35" i="1"/>
  <c r="G31" i="1"/>
  <c r="H31" i="1"/>
  <c r="G498" i="1"/>
  <c r="H498" i="1"/>
  <c r="G28" i="1"/>
  <c r="H28" i="1"/>
  <c r="G321" i="1"/>
  <c r="H321" i="1"/>
  <c r="G16" i="1"/>
  <c r="H16" i="1"/>
  <c r="G287" i="1"/>
  <c r="H287" i="1"/>
  <c r="G9" i="1"/>
  <c r="H9" i="1"/>
  <c r="G452" i="1"/>
  <c r="G289" i="1"/>
  <c r="H535" i="1"/>
  <c r="H202" i="1"/>
  <c r="H499" i="1"/>
  <c r="H489" i="1"/>
  <c r="H472" i="1"/>
  <c r="H464" i="1"/>
  <c r="H456" i="1"/>
  <c r="H32" i="1"/>
  <c r="H438" i="1"/>
  <c r="H428" i="1"/>
  <c r="H414" i="1"/>
  <c r="H91" i="1"/>
  <c r="H393" i="1"/>
  <c r="H310" i="1"/>
  <c r="H530" i="1"/>
  <c r="H368" i="1"/>
  <c r="H594" i="1"/>
  <c r="H339" i="1"/>
  <c r="H322" i="1"/>
  <c r="H307" i="1"/>
  <c r="H249" i="1"/>
  <c r="H276" i="1"/>
  <c r="H163" i="1"/>
  <c r="H246" i="1"/>
  <c r="H589" i="1"/>
  <c r="H308" i="1"/>
  <c r="H194" i="1"/>
  <c r="H177" i="1"/>
  <c r="H159" i="1"/>
  <c r="H106" i="1"/>
  <c r="H124" i="1"/>
  <c r="H169" i="1"/>
  <c r="H402" i="1"/>
  <c r="H76" i="1"/>
  <c r="H62" i="1"/>
  <c r="H45" i="1"/>
  <c r="H431" i="1"/>
  <c r="H18" i="1"/>
  <c r="H330" i="1"/>
  <c r="H274" i="1"/>
  <c r="H102" i="1"/>
  <c r="H273" i="1"/>
  <c r="H259" i="1"/>
  <c r="H239" i="1"/>
  <c r="H207" i="1"/>
  <c r="H190" i="1"/>
  <c r="H172" i="1"/>
  <c r="H156" i="1"/>
  <c r="H279" i="1"/>
  <c r="H120" i="1"/>
  <c r="H103" i="1"/>
  <c r="H75" i="1"/>
  <c r="H56" i="1"/>
  <c r="H40" i="1"/>
  <c r="H30" i="1"/>
  <c r="H48" i="1"/>
  <c r="G518" i="1"/>
  <c r="H518" i="1"/>
  <c r="G59" i="1"/>
  <c r="H59" i="1"/>
  <c r="G513" i="1"/>
  <c r="H513" i="1"/>
  <c r="G509" i="1"/>
  <c r="H509" i="1"/>
  <c r="G329" i="1"/>
  <c r="H329" i="1"/>
  <c r="G500" i="1"/>
  <c r="H500" i="1"/>
  <c r="G495" i="1"/>
  <c r="H495" i="1"/>
  <c r="G490" i="1"/>
  <c r="H490" i="1"/>
  <c r="G485" i="1"/>
  <c r="H485" i="1"/>
  <c r="G480" i="1"/>
  <c r="H480" i="1"/>
  <c r="G475" i="1"/>
  <c r="H475" i="1"/>
  <c r="G642" i="1"/>
  <c r="H642" i="1"/>
  <c r="G552" i="1"/>
  <c r="H552" i="1"/>
  <c r="G465" i="1"/>
  <c r="H465" i="1"/>
  <c r="G113" i="1"/>
  <c r="H113" i="1"/>
  <c r="G457" i="1"/>
  <c r="H457" i="1"/>
  <c r="G473" i="1"/>
  <c r="H473" i="1"/>
  <c r="G454" i="1"/>
  <c r="H454" i="1"/>
  <c r="G401" i="1"/>
  <c r="H401" i="1"/>
  <c r="G449" i="1"/>
  <c r="H449" i="1"/>
  <c r="G443" i="1"/>
  <c r="H443" i="1"/>
  <c r="G468" i="1"/>
  <c r="H468" i="1"/>
  <c r="G434" i="1"/>
  <c r="H434" i="1"/>
  <c r="G429" i="1"/>
  <c r="H429" i="1"/>
  <c r="G253" i="1"/>
  <c r="H253" i="1"/>
  <c r="G126" i="1"/>
  <c r="H126" i="1"/>
  <c r="G479" i="1"/>
  <c r="H479" i="1"/>
  <c r="G415" i="1"/>
  <c r="H415" i="1"/>
  <c r="G347" i="1"/>
  <c r="H347" i="1"/>
  <c r="G407" i="1"/>
  <c r="H407" i="1"/>
  <c r="G403" i="1"/>
  <c r="H403" i="1"/>
  <c r="G395" i="1"/>
  <c r="H395" i="1"/>
  <c r="G390" i="1"/>
  <c r="H390" i="1"/>
  <c r="G382" i="1"/>
  <c r="H382" i="1"/>
  <c r="G471" i="1"/>
  <c r="H471" i="1"/>
  <c r="G520" i="1"/>
  <c r="H520" i="1"/>
  <c r="G374" i="1"/>
  <c r="H374" i="1"/>
  <c r="G370" i="1"/>
  <c r="H370" i="1"/>
  <c r="G365" i="1"/>
  <c r="H365" i="1"/>
  <c r="G362" i="1"/>
  <c r="H362" i="1"/>
  <c r="G221" i="1"/>
  <c r="H221" i="1"/>
  <c r="G357" i="1"/>
  <c r="H357" i="1"/>
  <c r="G352" i="1"/>
  <c r="H352" i="1"/>
  <c r="G49" i="1"/>
  <c r="H49" i="1"/>
  <c r="G340" i="1"/>
  <c r="H340" i="1"/>
  <c r="G277" i="1"/>
  <c r="H277" i="1"/>
  <c r="G337" i="1"/>
  <c r="H337" i="1"/>
  <c r="G328" i="1"/>
  <c r="H328" i="1"/>
  <c r="G324" i="1"/>
  <c r="H324" i="1"/>
  <c r="G73" i="1"/>
  <c r="H73" i="1"/>
  <c r="G543" i="1"/>
  <c r="H543" i="1"/>
  <c r="G521" i="1"/>
  <c r="H521" i="1"/>
  <c r="G309" i="1"/>
  <c r="H309" i="1"/>
  <c r="G304" i="1"/>
  <c r="H304" i="1"/>
  <c r="G132" i="1"/>
  <c r="H132" i="1"/>
  <c r="G296" i="1"/>
  <c r="H296" i="1"/>
  <c r="G292" i="1"/>
  <c r="H292" i="1"/>
  <c r="G290" i="1"/>
  <c r="H290" i="1"/>
  <c r="G286" i="1"/>
  <c r="H286" i="1"/>
  <c r="G622" i="1"/>
  <c r="H622" i="1"/>
  <c r="G334" i="1"/>
  <c r="H334" i="1"/>
  <c r="G412" i="1"/>
  <c r="H412" i="1"/>
  <c r="G269" i="1"/>
  <c r="H269" i="1"/>
  <c r="G266" i="1"/>
  <c r="H266" i="1"/>
  <c r="G591" i="1"/>
  <c r="H591" i="1"/>
  <c r="G582" i="1"/>
  <c r="H582" i="1"/>
  <c r="G256" i="1"/>
  <c r="H256" i="1"/>
  <c r="G251" i="1"/>
  <c r="H251" i="1"/>
  <c r="G247" i="1"/>
  <c r="H247" i="1"/>
  <c r="G240" i="1"/>
  <c r="H240" i="1"/>
  <c r="G236" i="1"/>
  <c r="H236" i="1"/>
  <c r="G540" i="1"/>
  <c r="H540" i="1"/>
  <c r="G230" i="1"/>
  <c r="H230" i="1"/>
  <c r="G225" i="1"/>
  <c r="H225" i="1"/>
  <c r="G222" i="1"/>
  <c r="H222" i="1"/>
  <c r="G218" i="1"/>
  <c r="H218" i="1"/>
  <c r="G213" i="1"/>
  <c r="H213" i="1"/>
  <c r="G208" i="1"/>
  <c r="H208" i="1"/>
  <c r="G627" i="1"/>
  <c r="H627" i="1"/>
  <c r="G198" i="1"/>
  <c r="H198" i="1"/>
  <c r="G196" i="1"/>
  <c r="H196" i="1"/>
  <c r="G191" i="1"/>
  <c r="H191" i="1"/>
  <c r="G187" i="1"/>
  <c r="H187" i="1"/>
  <c r="G182" i="1"/>
  <c r="H182" i="1"/>
  <c r="G178" i="1"/>
  <c r="H178" i="1"/>
  <c r="G174" i="1"/>
  <c r="H174" i="1"/>
  <c r="G158" i="1"/>
  <c r="H158" i="1"/>
  <c r="G22" i="1"/>
  <c r="H22" i="1"/>
  <c r="G160" i="1"/>
  <c r="H160" i="1"/>
  <c r="G157" i="1"/>
  <c r="H157" i="1"/>
  <c r="G527" i="1"/>
  <c r="H527" i="1"/>
  <c r="G150" i="1"/>
  <c r="H150" i="1"/>
  <c r="G44" i="1"/>
  <c r="H44" i="1"/>
  <c r="G417" i="1"/>
  <c r="H417" i="1"/>
  <c r="G137" i="1"/>
  <c r="H137" i="1"/>
  <c r="G134" i="1"/>
  <c r="H134" i="1"/>
  <c r="G128" i="1"/>
  <c r="H128" i="1"/>
  <c r="G153" i="1"/>
  <c r="H153" i="1"/>
  <c r="G117" i="1"/>
  <c r="H117" i="1"/>
  <c r="G112" i="1"/>
  <c r="H112" i="1"/>
  <c r="G110" i="1"/>
  <c r="H110" i="1"/>
  <c r="G104" i="1"/>
  <c r="H104" i="1"/>
  <c r="G98" i="1"/>
  <c r="H98" i="1"/>
  <c r="G228" i="1"/>
  <c r="H228" i="1"/>
  <c r="G90" i="1"/>
  <c r="H90" i="1"/>
  <c r="G351" i="1"/>
  <c r="H351" i="1"/>
  <c r="G84" i="1"/>
  <c r="H84" i="1"/>
  <c r="G80" i="1"/>
  <c r="H80" i="1"/>
  <c r="G528" i="1"/>
  <c r="H528" i="1"/>
  <c r="G74" i="1"/>
  <c r="H74" i="1"/>
  <c r="G72" i="1"/>
  <c r="H72" i="1"/>
  <c r="G67" i="1"/>
  <c r="H67" i="1"/>
  <c r="G63" i="1"/>
  <c r="H63" i="1"/>
  <c r="G57" i="1"/>
  <c r="H57" i="1"/>
  <c r="G54" i="1"/>
  <c r="H54" i="1"/>
  <c r="G51" i="1"/>
  <c r="H51" i="1"/>
  <c r="G46" i="1"/>
  <c r="H46" i="1"/>
  <c r="G41" i="1"/>
  <c r="H41" i="1"/>
  <c r="G38" i="1"/>
  <c r="H38" i="1"/>
  <c r="G36" i="1"/>
  <c r="H36" i="1"/>
  <c r="G33" i="1"/>
  <c r="H33" i="1"/>
  <c r="G323" i="1"/>
  <c r="H323" i="1"/>
  <c r="G101" i="1"/>
  <c r="H101" i="1"/>
  <c r="G26" i="1"/>
  <c r="H26" i="1"/>
  <c r="G19" i="1"/>
  <c r="H19" i="1"/>
  <c r="G13" i="1"/>
  <c r="H13" i="1"/>
  <c r="G209" i="1"/>
  <c r="H209" i="1"/>
  <c r="G7" i="1"/>
  <c r="H7" i="1"/>
  <c r="H212" i="1"/>
  <c r="H494" i="1"/>
  <c r="H484" i="1"/>
  <c r="H217" i="1"/>
  <c r="H466" i="1"/>
  <c r="H459" i="1"/>
  <c r="H65" i="1"/>
  <c r="H447" i="1"/>
  <c r="H345" i="1"/>
  <c r="H388" i="1"/>
  <c r="H426" i="1"/>
  <c r="H360" i="1"/>
  <c r="H411" i="1"/>
  <c r="H503" i="1"/>
  <c r="H387" i="1"/>
  <c r="H379" i="1"/>
  <c r="H373" i="1"/>
  <c r="H364" i="1"/>
  <c r="H359" i="1"/>
  <c r="H350" i="1"/>
  <c r="H333" i="1"/>
  <c r="H316" i="1"/>
  <c r="H301" i="1"/>
  <c r="H285" i="1"/>
  <c r="H268" i="1"/>
  <c r="H255" i="1"/>
  <c r="H235" i="1"/>
  <c r="H220" i="1"/>
  <c r="H201" i="1"/>
  <c r="H186" i="1"/>
  <c r="H168" i="1"/>
  <c r="H152" i="1"/>
  <c r="H136" i="1"/>
  <c r="H116" i="1"/>
  <c r="H97" i="1"/>
  <c r="H83" i="1"/>
  <c r="H70" i="1"/>
  <c r="H376" i="1"/>
  <c r="H602" i="1"/>
  <c r="H422" i="1"/>
  <c r="H10" i="1"/>
  <c r="J374" i="1" l="1"/>
  <c r="C374" i="1" s="1"/>
  <c r="J471" i="1"/>
  <c r="C471" i="1" s="1"/>
  <c r="J390" i="1"/>
  <c r="C390" i="1" s="1"/>
  <c r="J403" i="1"/>
  <c r="C403" i="1" s="1"/>
  <c r="J347" i="1"/>
  <c r="C347" i="1" s="1"/>
  <c r="J479" i="1"/>
  <c r="C479" i="1" s="1"/>
  <c r="J253" i="1"/>
  <c r="C253" i="1" s="1"/>
  <c r="J434" i="1"/>
  <c r="C434" i="1" s="1"/>
  <c r="J443" i="1"/>
  <c r="C443" i="1" s="1"/>
  <c r="J401" i="1"/>
  <c r="C401" i="1" s="1"/>
  <c r="J289" i="1"/>
  <c r="C289" i="1" s="1"/>
  <c r="J213" i="1"/>
  <c r="C213" i="1" s="1"/>
  <c r="J222" i="1"/>
  <c r="C222" i="1" s="1"/>
  <c r="J230" i="1"/>
  <c r="C230" i="1" s="1"/>
  <c r="J236" i="1"/>
  <c r="C236" i="1" s="1"/>
  <c r="J247" i="1"/>
  <c r="C247" i="1" s="1"/>
  <c r="J256" i="1"/>
  <c r="C256" i="1" s="1"/>
  <c r="J591" i="1"/>
  <c r="C591" i="1" s="1"/>
  <c r="J269" i="1"/>
  <c r="C269" i="1" s="1"/>
  <c r="J334" i="1"/>
  <c r="C334" i="1" s="1"/>
  <c r="J286" i="1"/>
  <c r="C286" i="1" s="1"/>
  <c r="J292" i="1"/>
  <c r="C292" i="1" s="1"/>
  <c r="J132" i="1"/>
  <c r="C132" i="1" s="1"/>
  <c r="J309" i="1"/>
  <c r="C309" i="1" s="1"/>
  <c r="J543" i="1"/>
  <c r="C543" i="1" s="1"/>
  <c r="J324" i="1"/>
  <c r="C324" i="1" s="1"/>
  <c r="J337" i="1"/>
  <c r="C337" i="1" s="1"/>
  <c r="J340" i="1"/>
  <c r="C340" i="1" s="1"/>
  <c r="J352" i="1"/>
  <c r="C352" i="1" s="1"/>
  <c r="J221" i="1"/>
  <c r="C221" i="1" s="1"/>
  <c r="J365" i="1"/>
  <c r="C365" i="1" s="1"/>
  <c r="J552" i="1"/>
  <c r="C552" i="1" s="1"/>
  <c r="J495" i="1"/>
  <c r="C495" i="1" s="1"/>
  <c r="J518" i="1"/>
  <c r="C518" i="1" s="1"/>
  <c r="J16" i="1"/>
  <c r="C16" i="1" s="1"/>
  <c r="J473" i="1"/>
  <c r="C473" i="1" s="1"/>
  <c r="J329" i="1"/>
  <c r="C329" i="1" s="1"/>
  <c r="J9" i="1"/>
  <c r="C9" i="1" s="1"/>
  <c r="J113" i="1"/>
  <c r="C113" i="1" s="1"/>
  <c r="J485" i="1"/>
  <c r="C485" i="1" s="1"/>
  <c r="J513" i="1"/>
  <c r="C513" i="1" s="1"/>
  <c r="J28" i="1"/>
  <c r="C28" i="1" s="1"/>
  <c r="J31" i="1"/>
  <c r="C31" i="1" s="1"/>
  <c r="J406" i="1"/>
  <c r="C406" i="1" s="1"/>
  <c r="J43" i="1"/>
  <c r="C43" i="1" s="1"/>
  <c r="J53" i="1"/>
  <c r="C53" i="1" s="1"/>
  <c r="J61" i="1"/>
  <c r="C61" i="1" s="1"/>
  <c r="J69" i="1"/>
  <c r="C69" i="1" s="1"/>
  <c r="J496" i="1"/>
  <c r="C496" i="1" s="1"/>
  <c r="J82" i="1"/>
  <c r="C82" i="1" s="1"/>
  <c r="J88" i="1"/>
  <c r="C88" i="1" s="1"/>
  <c r="J96" i="1"/>
  <c r="C96" i="1" s="1"/>
  <c r="J108" i="1"/>
  <c r="C108" i="1" s="1"/>
  <c r="J115" i="1"/>
  <c r="C115" i="1" s="1"/>
  <c r="J122" i="1"/>
  <c r="C122" i="1" s="1"/>
  <c r="J135" i="1"/>
  <c r="C135" i="1" s="1"/>
  <c r="J142" i="1"/>
  <c r="C142" i="1" s="1"/>
  <c r="J149" i="1"/>
  <c r="C149" i="1" s="1"/>
  <c r="J105" i="1"/>
  <c r="C105" i="1" s="1"/>
  <c r="J166" i="1"/>
  <c r="C166" i="1" s="1"/>
  <c r="J176" i="1"/>
  <c r="C176" i="1" s="1"/>
  <c r="J185" i="1"/>
  <c r="C185" i="1" s="1"/>
  <c r="J193" i="1"/>
  <c r="C193" i="1" s="1"/>
  <c r="J200" i="1"/>
  <c r="C200" i="1" s="1"/>
  <c r="J211" i="1"/>
  <c r="C211" i="1" s="1"/>
  <c r="J343" i="1"/>
  <c r="C343" i="1" s="1"/>
  <c r="J227" i="1"/>
  <c r="C227" i="1" s="1"/>
  <c r="J234" i="1"/>
  <c r="C234" i="1" s="1"/>
  <c r="J244" i="1"/>
  <c r="C244" i="1" s="1"/>
  <c r="J254" i="1"/>
  <c r="C254" i="1" s="1"/>
  <c r="J261" i="1"/>
  <c r="C261" i="1" s="1"/>
  <c r="J267" i="1"/>
  <c r="C267" i="1" s="1"/>
  <c r="J284" i="1"/>
  <c r="C284" i="1" s="1"/>
  <c r="J488" i="1"/>
  <c r="C488" i="1" s="1"/>
  <c r="J291" i="1"/>
  <c r="C291" i="1" s="1"/>
  <c r="J300" i="1"/>
  <c r="C300" i="1" s="1"/>
  <c r="J305" i="1"/>
  <c r="C305" i="1" s="1"/>
  <c r="J314" i="1"/>
  <c r="C314" i="1" s="1"/>
  <c r="J320" i="1"/>
  <c r="C320" i="1" s="1"/>
  <c r="J331" i="1"/>
  <c r="C331" i="1" s="1"/>
  <c r="J338" i="1"/>
  <c r="C338" i="1" s="1"/>
  <c r="J349" i="1"/>
  <c r="C349" i="1" s="1"/>
  <c r="J358" i="1"/>
  <c r="C358" i="1" s="1"/>
  <c r="J363" i="1"/>
  <c r="C363" i="1" s="1"/>
  <c r="J371" i="1"/>
  <c r="C371" i="1" s="1"/>
  <c r="J378" i="1"/>
  <c r="C378" i="1" s="1"/>
  <c r="J386" i="1"/>
  <c r="C386" i="1" s="1"/>
  <c r="J400" i="1"/>
  <c r="C400" i="1" s="1"/>
  <c r="J409" i="1"/>
  <c r="C409" i="1" s="1"/>
  <c r="J419" i="1"/>
  <c r="C419" i="1" s="1"/>
  <c r="J423" i="1"/>
  <c r="C423" i="1" s="1"/>
  <c r="J433" i="1"/>
  <c r="C433" i="1" s="1"/>
  <c r="J442" i="1"/>
  <c r="C442" i="1" s="1"/>
  <c r="J446" i="1"/>
  <c r="C446" i="1" s="1"/>
  <c r="J282" i="1"/>
  <c r="C282" i="1" s="1"/>
  <c r="J245" i="1"/>
  <c r="C245" i="1" s="1"/>
  <c r="J344" i="1"/>
  <c r="C344" i="1" s="1"/>
  <c r="J474" i="1"/>
  <c r="C474" i="1" s="1"/>
  <c r="J482" i="1"/>
  <c r="C482" i="1" s="1"/>
  <c r="J493" i="1"/>
  <c r="C493" i="1" s="1"/>
  <c r="J505" i="1"/>
  <c r="C505" i="1" s="1"/>
  <c r="J512" i="1"/>
  <c r="C512" i="1" s="1"/>
  <c r="J517" i="1"/>
  <c r="C517" i="1" s="1"/>
  <c r="J523" i="1"/>
  <c r="C523" i="1" s="1"/>
  <c r="J504" i="1"/>
  <c r="C504" i="1" s="1"/>
  <c r="J532" i="1"/>
  <c r="C532" i="1" s="1"/>
  <c r="J90" i="1"/>
  <c r="C90" i="1" s="1"/>
  <c r="J98" i="1"/>
  <c r="C98" i="1" s="1"/>
  <c r="J110" i="1"/>
  <c r="C110" i="1" s="1"/>
  <c r="J117" i="1"/>
  <c r="C117" i="1" s="1"/>
  <c r="J128" i="1"/>
  <c r="C128" i="1" s="1"/>
  <c r="J137" i="1"/>
  <c r="C137" i="1" s="1"/>
  <c r="J44" i="1"/>
  <c r="C44" i="1" s="1"/>
  <c r="J527" i="1"/>
  <c r="C527" i="1" s="1"/>
  <c r="J160" i="1"/>
  <c r="C160" i="1" s="1"/>
  <c r="J158" i="1"/>
  <c r="C158" i="1" s="1"/>
  <c r="J178" i="1"/>
  <c r="C178" i="1" s="1"/>
  <c r="J187" i="1"/>
  <c r="C187" i="1" s="1"/>
  <c r="J196" i="1"/>
  <c r="C196" i="1" s="1"/>
  <c r="J627" i="1"/>
  <c r="C627" i="1" s="1"/>
  <c r="J19" i="1"/>
  <c r="C19" i="1" s="1"/>
  <c r="J38" i="1"/>
  <c r="C38" i="1" s="1"/>
  <c r="J63" i="1"/>
  <c r="C63" i="1" s="1"/>
  <c r="J84" i="1"/>
  <c r="C84" i="1" s="1"/>
  <c r="J209" i="1"/>
  <c r="C209" i="1" s="1"/>
  <c r="J33" i="1"/>
  <c r="C33" i="1" s="1"/>
  <c r="J54" i="1"/>
  <c r="C54" i="1" s="1"/>
  <c r="J72" i="1"/>
  <c r="C72" i="1" s="1"/>
  <c r="J101" i="1"/>
  <c r="C101" i="1" s="1"/>
  <c r="J46" i="1"/>
  <c r="C46" i="1" s="1"/>
  <c r="J528" i="1"/>
  <c r="C528" i="1" s="1"/>
  <c r="J475" i="1"/>
  <c r="C475" i="1" s="1"/>
  <c r="J576" i="1"/>
  <c r="C576" i="1" s="1"/>
  <c r="J7" i="1"/>
  <c r="J13" i="1"/>
  <c r="C13" i="1" s="1"/>
  <c r="J26" i="1"/>
  <c r="C26" i="1" s="1"/>
  <c r="J323" i="1"/>
  <c r="C323" i="1" s="1"/>
  <c r="J36" i="1"/>
  <c r="C36" i="1" s="1"/>
  <c r="J41" i="1"/>
  <c r="C41" i="1" s="1"/>
  <c r="J153" i="1"/>
  <c r="C153" i="1" s="1"/>
  <c r="J134" i="1"/>
  <c r="C134" i="1" s="1"/>
  <c r="J417" i="1"/>
  <c r="C417" i="1" s="1"/>
  <c r="J150" i="1"/>
  <c r="C150" i="1" s="1"/>
  <c r="J157" i="1"/>
  <c r="C157" i="1" s="1"/>
  <c r="J22" i="1"/>
  <c r="C22" i="1" s="1"/>
  <c r="J174" i="1"/>
  <c r="C174" i="1" s="1"/>
  <c r="J182" i="1"/>
  <c r="C182" i="1" s="1"/>
  <c r="J191" i="1"/>
  <c r="C191" i="1" s="1"/>
  <c r="J198" i="1"/>
  <c r="C198" i="1" s="1"/>
  <c r="J208" i="1"/>
  <c r="C208" i="1" s="1"/>
  <c r="J218" i="1"/>
  <c r="C218" i="1" s="1"/>
  <c r="J225" i="1"/>
  <c r="C225" i="1" s="1"/>
  <c r="J540" i="1"/>
  <c r="C540" i="1" s="1"/>
  <c r="J240" i="1"/>
  <c r="C240" i="1" s="1"/>
  <c r="J251" i="1"/>
  <c r="C251" i="1" s="1"/>
  <c r="J582" i="1"/>
  <c r="C582" i="1" s="1"/>
  <c r="J266" i="1"/>
  <c r="C266" i="1" s="1"/>
  <c r="J412" i="1"/>
  <c r="C412" i="1" s="1"/>
  <c r="J622" i="1"/>
  <c r="C622" i="1" s="1"/>
  <c r="J290" i="1"/>
  <c r="C290" i="1" s="1"/>
  <c r="J296" i="1"/>
  <c r="C296" i="1" s="1"/>
  <c r="J304" i="1"/>
  <c r="C304" i="1" s="1"/>
  <c r="J521" i="1"/>
  <c r="C521" i="1" s="1"/>
  <c r="J73" i="1"/>
  <c r="C73" i="1" s="1"/>
  <c r="J328" i="1"/>
  <c r="C328" i="1" s="1"/>
  <c r="J277" i="1"/>
  <c r="C277" i="1" s="1"/>
  <c r="J49" i="1"/>
  <c r="C49" i="1" s="1"/>
  <c r="J357" i="1"/>
  <c r="C357" i="1" s="1"/>
  <c r="J362" i="1"/>
  <c r="C362" i="1" s="1"/>
  <c r="J370" i="1"/>
  <c r="C370" i="1" s="1"/>
  <c r="J520" i="1"/>
  <c r="C520" i="1" s="1"/>
  <c r="J395" i="1"/>
  <c r="C395" i="1" s="1"/>
  <c r="J415" i="1"/>
  <c r="C415" i="1" s="1"/>
  <c r="J429" i="1"/>
  <c r="C429" i="1" s="1"/>
  <c r="J449" i="1"/>
  <c r="C449" i="1" s="1"/>
  <c r="J465" i="1"/>
  <c r="C465" i="1" s="1"/>
  <c r="J642" i="1"/>
  <c r="C642" i="1" s="1"/>
  <c r="J500" i="1"/>
  <c r="C500" i="1" s="1"/>
  <c r="J59" i="1"/>
  <c r="C59" i="1" s="1"/>
  <c r="J287" i="1"/>
  <c r="C287" i="1" s="1"/>
  <c r="J498" i="1"/>
  <c r="C498" i="1" s="1"/>
  <c r="J167" i="1"/>
  <c r="C167" i="1" s="1"/>
  <c r="J66" i="1"/>
  <c r="C66" i="1" s="1"/>
  <c r="J531" i="1"/>
  <c r="C531" i="1" s="1"/>
  <c r="J95" i="1"/>
  <c r="C95" i="1" s="1"/>
  <c r="J146" i="1"/>
  <c r="C146" i="1" s="1"/>
  <c r="J131" i="1"/>
  <c r="C131" i="1" s="1"/>
  <c r="J139" i="1"/>
  <c r="C139" i="1" s="1"/>
  <c r="J559" i="1"/>
  <c r="C559" i="1" s="1"/>
  <c r="J634" i="1"/>
  <c r="C634" i="1" s="1"/>
  <c r="J348" i="1"/>
  <c r="C348" i="1" s="1"/>
  <c r="J184" i="1"/>
  <c r="C184" i="1" s="1"/>
  <c r="J238" i="1"/>
  <c r="C238" i="1" s="1"/>
  <c r="J264" i="1"/>
  <c r="C264" i="1" s="1"/>
  <c r="J280" i="1"/>
  <c r="C280" i="1" s="1"/>
  <c r="J302" i="1"/>
  <c r="C302" i="1" s="1"/>
  <c r="J318" i="1"/>
  <c r="C318" i="1" s="1"/>
  <c r="J336" i="1"/>
  <c r="C336" i="1" s="1"/>
  <c r="J355" i="1"/>
  <c r="C355" i="1" s="1"/>
  <c r="J367" i="1"/>
  <c r="C367" i="1" s="1"/>
  <c r="J381" i="1"/>
  <c r="C381" i="1" s="1"/>
  <c r="J405" i="1"/>
  <c r="C405" i="1" s="1"/>
  <c r="J299" i="1"/>
  <c r="C299" i="1" s="1"/>
  <c r="J437" i="1"/>
  <c r="C437" i="1" s="1"/>
  <c r="J81" i="1"/>
  <c r="C81" i="1" s="1"/>
  <c r="J463" i="1"/>
  <c r="C463" i="1" s="1"/>
  <c r="J477" i="1"/>
  <c r="C477" i="1" s="1"/>
  <c r="J560" i="1"/>
  <c r="C560" i="1" s="1"/>
  <c r="J515" i="1"/>
  <c r="C515" i="1" s="1"/>
  <c r="J151" i="1"/>
  <c r="C151" i="1" s="1"/>
  <c r="J536" i="1"/>
  <c r="C536" i="1" s="1"/>
  <c r="J86" i="1"/>
  <c r="C86" i="1" s="1"/>
  <c r="J224" i="1"/>
  <c r="C224" i="1" s="1"/>
  <c r="J51" i="1"/>
  <c r="C51" i="1" s="1"/>
  <c r="J57" i="1"/>
  <c r="C57" i="1" s="1"/>
  <c r="J67" i="1"/>
  <c r="C67" i="1" s="1"/>
  <c r="J74" i="1"/>
  <c r="C74" i="1" s="1"/>
  <c r="J80" i="1"/>
  <c r="C80" i="1" s="1"/>
  <c r="J351" i="1"/>
  <c r="C351" i="1" s="1"/>
  <c r="J228" i="1"/>
  <c r="C228" i="1" s="1"/>
  <c r="J104" i="1"/>
  <c r="C104" i="1" s="1"/>
  <c r="J112" i="1"/>
  <c r="C112" i="1" s="1"/>
  <c r="J382" i="1"/>
  <c r="C382" i="1" s="1"/>
  <c r="J407" i="1"/>
  <c r="C407" i="1" s="1"/>
  <c r="J126" i="1"/>
  <c r="C126" i="1" s="1"/>
  <c r="J468" i="1"/>
  <c r="C468" i="1" s="1"/>
  <c r="J454" i="1"/>
  <c r="C454" i="1" s="1"/>
  <c r="J457" i="1"/>
  <c r="C457" i="1" s="1"/>
  <c r="J480" i="1"/>
  <c r="C480" i="1" s="1"/>
  <c r="J490" i="1"/>
  <c r="C490" i="1" s="1"/>
  <c r="J509" i="1"/>
  <c r="C509" i="1" s="1"/>
  <c r="J321" i="1"/>
  <c r="C321" i="1" s="1"/>
  <c r="J35" i="1"/>
  <c r="C35" i="1" s="1"/>
  <c r="J385" i="1"/>
  <c r="C385" i="1" s="1"/>
  <c r="J271" i="1"/>
  <c r="C271" i="1" s="1"/>
  <c r="J453" i="1"/>
  <c r="C453" i="1" s="1"/>
  <c r="J78" i="1"/>
  <c r="C78" i="1" s="1"/>
  <c r="J111" i="1"/>
  <c r="C111" i="1" s="1"/>
  <c r="J119" i="1"/>
  <c r="C119" i="1" s="1"/>
  <c r="J568" i="1"/>
  <c r="C568" i="1" s="1"/>
  <c r="J171" i="1"/>
  <c r="C171" i="1" s="1"/>
  <c r="J181" i="1"/>
  <c r="C181" i="1" s="1"/>
  <c r="J189" i="1"/>
  <c r="C189" i="1" s="1"/>
  <c r="J195" i="1"/>
  <c r="C195" i="1" s="1"/>
  <c r="J206" i="1"/>
  <c r="C206" i="1" s="1"/>
  <c r="J223" i="1"/>
  <c r="C223" i="1" s="1"/>
  <c r="J248" i="1"/>
  <c r="C248" i="1" s="1"/>
  <c r="J258" i="1"/>
  <c r="C258" i="1" s="1"/>
  <c r="J272" i="1"/>
  <c r="C272" i="1" s="1"/>
  <c r="J288" i="1"/>
  <c r="C288" i="1" s="1"/>
  <c r="J294" i="1"/>
  <c r="C294" i="1" s="1"/>
  <c r="J311" i="1"/>
  <c r="C311" i="1" s="1"/>
  <c r="J326" i="1"/>
  <c r="C326" i="1" s="1"/>
  <c r="J650" i="1"/>
  <c r="C650" i="1" s="1"/>
  <c r="J361" i="1"/>
  <c r="C361" i="1" s="1"/>
  <c r="J21" i="1"/>
  <c r="C21" i="1" s="1"/>
  <c r="J391" i="1"/>
  <c r="C391" i="1" s="1"/>
  <c r="J413" i="1"/>
  <c r="C413" i="1" s="1"/>
  <c r="J427" i="1"/>
  <c r="C427" i="1" s="1"/>
  <c r="J445" i="1"/>
  <c r="C445" i="1" s="1"/>
  <c r="J455" i="1"/>
  <c r="C455" i="1" s="1"/>
  <c r="J470" i="1"/>
  <c r="C470" i="1" s="1"/>
  <c r="J487" i="1"/>
  <c r="C487" i="1" s="1"/>
  <c r="J597" i="1"/>
  <c r="C597" i="1" s="1"/>
  <c r="J441" i="1"/>
  <c r="C441" i="1" s="1"/>
  <c r="J587" i="1"/>
  <c r="C587" i="1" s="1"/>
  <c r="J534" i="1"/>
  <c r="C534" i="1" s="1"/>
  <c r="J556" i="1"/>
  <c r="C556" i="1" s="1"/>
  <c r="J573" i="1"/>
  <c r="C573" i="1" s="1"/>
  <c r="J586" i="1"/>
  <c r="C586" i="1" s="1"/>
  <c r="J203" i="1"/>
  <c r="C203" i="1" s="1"/>
  <c r="J319" i="1"/>
  <c r="C319" i="1" s="1"/>
  <c r="J346" i="1"/>
  <c r="C346" i="1" s="1"/>
  <c r="J369" i="1"/>
  <c r="C369" i="1" s="1"/>
  <c r="J89" i="1"/>
  <c r="C89" i="1" s="1"/>
  <c r="J416" i="1"/>
  <c r="C416" i="1" s="1"/>
  <c r="J436" i="1"/>
  <c r="C436" i="1" s="1"/>
  <c r="J590" i="1"/>
  <c r="C590" i="1" s="1"/>
  <c r="J491" i="1"/>
  <c r="C491" i="1" s="1"/>
  <c r="J501" i="1"/>
  <c r="C501" i="1" s="1"/>
  <c r="J629" i="1"/>
  <c r="C629" i="1" s="1"/>
  <c r="J430" i="1"/>
  <c r="C430" i="1" s="1"/>
  <c r="J162" i="1"/>
  <c r="C162" i="1" s="1"/>
  <c r="J138" i="1"/>
  <c r="C138" i="1" s="1"/>
  <c r="J612" i="1"/>
  <c r="C612" i="1" s="1"/>
  <c r="J418" i="1"/>
  <c r="C418" i="1" s="1"/>
  <c r="J647" i="1"/>
  <c r="C647" i="1" s="1"/>
  <c r="J8" i="1"/>
  <c r="C8" i="1" s="1"/>
  <c r="J14" i="1"/>
  <c r="C14" i="1" s="1"/>
  <c r="J27" i="1"/>
  <c r="C27" i="1" s="1"/>
  <c r="J215" i="1"/>
  <c r="C215" i="1" s="1"/>
  <c r="J11" i="1"/>
  <c r="C11" i="1" s="1"/>
  <c r="J37" i="1"/>
  <c r="C37" i="1" s="1"/>
  <c r="J42" i="1"/>
  <c r="C42" i="1" s="1"/>
  <c r="J52" i="1"/>
  <c r="C52" i="1" s="1"/>
  <c r="J58" i="1"/>
  <c r="C58" i="1" s="1"/>
  <c r="J68" i="1"/>
  <c r="C68" i="1" s="1"/>
  <c r="J23" i="1"/>
  <c r="C23" i="1" s="1"/>
  <c r="J435" i="1"/>
  <c r="C435" i="1" s="1"/>
  <c r="J600" i="1"/>
  <c r="C600" i="1" s="1"/>
  <c r="J93" i="1"/>
  <c r="C93" i="1" s="1"/>
  <c r="J107" i="1"/>
  <c r="C107" i="1" s="1"/>
  <c r="J114" i="1"/>
  <c r="C114" i="1" s="1"/>
  <c r="J123" i="1"/>
  <c r="C123" i="1" s="1"/>
  <c r="J592" i="1"/>
  <c r="C592" i="1" s="1"/>
  <c r="J141" i="1"/>
  <c r="C141" i="1" s="1"/>
  <c r="J148" i="1"/>
  <c r="C148" i="1" s="1"/>
  <c r="J567" i="1"/>
  <c r="C567" i="1" s="1"/>
  <c r="J164" i="1"/>
  <c r="C164" i="1" s="1"/>
  <c r="J175" i="1"/>
  <c r="C175" i="1" s="1"/>
  <c r="J183" i="1"/>
  <c r="C183" i="1" s="1"/>
  <c r="J192" i="1"/>
  <c r="C192" i="1" s="1"/>
  <c r="J199" i="1"/>
  <c r="C199" i="1" s="1"/>
  <c r="J210" i="1"/>
  <c r="C210" i="1" s="1"/>
  <c r="J219" i="1"/>
  <c r="C219" i="1" s="1"/>
  <c r="J226" i="1"/>
  <c r="C226" i="1" s="1"/>
  <c r="J233" i="1"/>
  <c r="C233" i="1" s="1"/>
  <c r="J242" i="1"/>
  <c r="C242" i="1" s="1"/>
  <c r="J252" i="1"/>
  <c r="C252" i="1" s="1"/>
  <c r="J511" i="1"/>
  <c r="C511" i="1" s="1"/>
  <c r="J173" i="1"/>
  <c r="C173" i="1" s="1"/>
  <c r="J275" i="1"/>
  <c r="C275" i="1" s="1"/>
  <c r="J283" i="1"/>
  <c r="C283" i="1" s="1"/>
  <c r="J507" i="1"/>
  <c r="C507" i="1" s="1"/>
  <c r="J306" i="1"/>
  <c r="C306" i="1" s="1"/>
  <c r="J327" i="1"/>
  <c r="C327" i="1" s="1"/>
  <c r="J354" i="1"/>
  <c r="C354" i="1" s="1"/>
  <c r="J377" i="1"/>
  <c r="C377" i="1" s="1"/>
  <c r="J410" i="1"/>
  <c r="C410" i="1" s="1"/>
  <c r="J439" i="1"/>
  <c r="C439" i="1" s="1"/>
  <c r="J458" i="1"/>
  <c r="C458" i="1" s="1"/>
  <c r="J476" i="1"/>
  <c r="C476" i="1" s="1"/>
  <c r="J483" i="1"/>
  <c r="C483" i="1" s="1"/>
  <c r="J109" i="1"/>
  <c r="C109" i="1" s="1"/>
  <c r="J548" i="1"/>
  <c r="C548" i="1" s="1"/>
  <c r="J580" i="1"/>
  <c r="C580" i="1" s="1"/>
  <c r="J608" i="1"/>
  <c r="C608" i="1" s="1"/>
  <c r="J633" i="1"/>
  <c r="C633" i="1" s="1"/>
  <c r="J651" i="1"/>
  <c r="C651" i="1" s="1"/>
  <c r="J508" i="1"/>
  <c r="C508" i="1" s="1"/>
  <c r="J514" i="1"/>
  <c r="C514" i="1" s="1"/>
  <c r="J519" i="1"/>
  <c r="C519" i="1" s="1"/>
  <c r="J525" i="1"/>
  <c r="C525" i="1" s="1"/>
  <c r="J550" i="1"/>
  <c r="C550" i="1" s="1"/>
  <c r="J577" i="1"/>
  <c r="C577" i="1" s="1"/>
  <c r="J593" i="1"/>
  <c r="C593" i="1" s="1"/>
  <c r="J617" i="1"/>
  <c r="C617" i="1" s="1"/>
  <c r="J631" i="1"/>
  <c r="C631" i="1" s="1"/>
  <c r="J643" i="1"/>
  <c r="C643" i="1" s="1"/>
  <c r="J298" i="1"/>
  <c r="C298" i="1" s="1"/>
  <c r="J332" i="1"/>
  <c r="C332" i="1" s="1"/>
  <c r="J17" i="1"/>
  <c r="C17" i="1" s="1"/>
  <c r="J375" i="1"/>
  <c r="C375" i="1" s="1"/>
  <c r="J408" i="1"/>
  <c r="C408" i="1" s="1"/>
  <c r="J432" i="1"/>
  <c r="C432" i="1" s="1"/>
  <c r="J260" i="1"/>
  <c r="C260" i="1" s="1"/>
  <c r="J481" i="1"/>
  <c r="C481" i="1" s="1"/>
  <c r="J467" i="1"/>
  <c r="C467" i="1" s="1"/>
  <c r="J384" i="1"/>
  <c r="C384" i="1" s="1"/>
  <c r="J551" i="1"/>
  <c r="C551" i="1" s="1"/>
  <c r="J584" i="1"/>
  <c r="C584" i="1" s="1"/>
  <c r="J615" i="1"/>
  <c r="C615" i="1" s="1"/>
  <c r="J645" i="1"/>
  <c r="C645" i="1" s="1"/>
  <c r="J561" i="1"/>
  <c r="C561" i="1" s="1"/>
  <c r="J595" i="1"/>
  <c r="C595" i="1" s="1"/>
  <c r="J620" i="1"/>
  <c r="C620" i="1" s="1"/>
  <c r="J630" i="1"/>
  <c r="C630" i="1" s="1"/>
  <c r="J648" i="1"/>
  <c r="C648" i="1" s="1"/>
  <c r="J623" i="1"/>
  <c r="C623" i="1" s="1"/>
  <c r="J569" i="1"/>
  <c r="C569" i="1" s="1"/>
  <c r="J581" i="1"/>
  <c r="C581" i="1" s="1"/>
  <c r="J145" i="1"/>
  <c r="C145" i="1" s="1"/>
  <c r="J614" i="1"/>
  <c r="C614" i="1" s="1"/>
  <c r="J570" i="1"/>
  <c r="C570" i="1" s="1"/>
  <c r="J626" i="1"/>
  <c r="C626" i="1" s="1"/>
  <c r="J127" i="1"/>
  <c r="C127" i="1" s="1"/>
  <c r="J605" i="1"/>
  <c r="C605" i="1" s="1"/>
  <c r="J583" i="1"/>
  <c r="C583" i="1" s="1"/>
  <c r="J422" i="1"/>
  <c r="C422" i="1" s="1"/>
  <c r="J602" i="1"/>
  <c r="C602" i="1" s="1"/>
  <c r="J45" i="1"/>
  <c r="C45" i="1" s="1"/>
  <c r="J62" i="1"/>
  <c r="C62" i="1" s="1"/>
  <c r="J83" i="1"/>
  <c r="C83" i="1" s="1"/>
  <c r="J97" i="1"/>
  <c r="C97" i="1" s="1"/>
  <c r="J169" i="1"/>
  <c r="C169" i="1" s="1"/>
  <c r="J124" i="1"/>
  <c r="C124" i="1" s="1"/>
  <c r="J152" i="1"/>
  <c r="C152" i="1" s="1"/>
  <c r="J168" i="1"/>
  <c r="C168" i="1" s="1"/>
  <c r="J177" i="1"/>
  <c r="C177" i="1" s="1"/>
  <c r="J194" i="1"/>
  <c r="C194" i="1" s="1"/>
  <c r="J220" i="1"/>
  <c r="C220" i="1" s="1"/>
  <c r="J235" i="1"/>
  <c r="C235" i="1" s="1"/>
  <c r="J246" i="1"/>
  <c r="C246" i="1" s="1"/>
  <c r="J163" i="1"/>
  <c r="C163" i="1" s="1"/>
  <c r="J285" i="1"/>
  <c r="C285" i="1" s="1"/>
  <c r="J301" i="1"/>
  <c r="C301" i="1" s="1"/>
  <c r="J307" i="1"/>
  <c r="C307" i="1" s="1"/>
  <c r="J558" i="1"/>
  <c r="C558" i="1" s="1"/>
  <c r="J572" i="1"/>
  <c r="C572" i="1" s="1"/>
  <c r="J588" i="1"/>
  <c r="C588" i="1" s="1"/>
  <c r="J609" i="1"/>
  <c r="C609" i="1" s="1"/>
  <c r="J353" i="1"/>
  <c r="C353" i="1" s="1"/>
  <c r="J638" i="1"/>
  <c r="C638" i="1" s="1"/>
  <c r="J372" i="1"/>
  <c r="C372" i="1" s="1"/>
  <c r="J539" i="1"/>
  <c r="C539" i="1" s="1"/>
  <c r="J554" i="1"/>
  <c r="C554" i="1" s="1"/>
  <c r="J578" i="1"/>
  <c r="C578" i="1" s="1"/>
  <c r="J25" i="1"/>
  <c r="C25" i="1" s="1"/>
  <c r="J611" i="1"/>
  <c r="C611" i="1" s="1"/>
  <c r="J632" i="1"/>
  <c r="C632" i="1" s="1"/>
  <c r="J274" i="1"/>
  <c r="C274" i="1" s="1"/>
  <c r="J325" i="1"/>
  <c r="C325" i="1" s="1"/>
  <c r="J330" i="1"/>
  <c r="C330" i="1" s="1"/>
  <c r="J368" i="1"/>
  <c r="C368" i="1" s="1"/>
  <c r="J530" i="1"/>
  <c r="C530" i="1" s="1"/>
  <c r="J91" i="1"/>
  <c r="C91" i="1" s="1"/>
  <c r="J414" i="1"/>
  <c r="C414" i="1" s="1"/>
  <c r="J144" i="1"/>
  <c r="C144" i="1" s="1"/>
  <c r="J310" i="1"/>
  <c r="C310" i="1" s="1"/>
  <c r="J452" i="1"/>
  <c r="C452" i="1" s="1"/>
  <c r="J604" i="1"/>
  <c r="C604" i="1" s="1"/>
  <c r="J621" i="1"/>
  <c r="C621" i="1" s="1"/>
  <c r="J636" i="1"/>
  <c r="C636" i="1" s="1"/>
  <c r="J649" i="1"/>
  <c r="C649" i="1" s="1"/>
  <c r="J538" i="1"/>
  <c r="C538" i="1" s="1"/>
  <c r="J48" i="1"/>
  <c r="C48" i="1" s="1"/>
  <c r="J24" i="1"/>
  <c r="C24" i="1" s="1"/>
  <c r="J30" i="1"/>
  <c r="C30" i="1" s="1"/>
  <c r="J399" i="1"/>
  <c r="C399" i="1" s="1"/>
  <c r="J40" i="1"/>
  <c r="C40" i="1" s="1"/>
  <c r="J121" i="1"/>
  <c r="C121" i="1" s="1"/>
  <c r="J56" i="1"/>
  <c r="C56" i="1" s="1"/>
  <c r="J313" i="1"/>
  <c r="C313" i="1" s="1"/>
  <c r="J75" i="1"/>
  <c r="C75" i="1" s="1"/>
  <c r="J79" i="1"/>
  <c r="C79" i="1" s="1"/>
  <c r="J94" i="1"/>
  <c r="C94" i="1" s="1"/>
  <c r="J103" i="1"/>
  <c r="C103" i="1" s="1"/>
  <c r="J60" i="1"/>
  <c r="C60" i="1" s="1"/>
  <c r="J120" i="1"/>
  <c r="C120" i="1" s="1"/>
  <c r="J133" i="1"/>
  <c r="C133" i="1" s="1"/>
  <c r="J279" i="1"/>
  <c r="C279" i="1" s="1"/>
  <c r="J147" i="1"/>
  <c r="C147" i="1" s="1"/>
  <c r="J156" i="1"/>
  <c r="C156" i="1" s="1"/>
  <c r="J50" i="1"/>
  <c r="C50" i="1" s="1"/>
  <c r="J172" i="1"/>
  <c r="C172" i="1" s="1"/>
  <c r="J180" i="1"/>
  <c r="C180" i="1" s="1"/>
  <c r="J190" i="1"/>
  <c r="C190" i="1" s="1"/>
  <c r="J197" i="1"/>
  <c r="C197" i="1" s="1"/>
  <c r="J207" i="1"/>
  <c r="C207" i="1" s="1"/>
  <c r="J216" i="1"/>
  <c r="C216" i="1" s="1"/>
  <c r="J232" i="1"/>
  <c r="C232" i="1" s="1"/>
  <c r="J239" i="1"/>
  <c r="C239" i="1" s="1"/>
  <c r="J250" i="1"/>
  <c r="C250" i="1" s="1"/>
  <c r="J259" i="1"/>
  <c r="C259" i="1" s="1"/>
  <c r="J265" i="1"/>
  <c r="C265" i="1" s="1"/>
  <c r="J273" i="1"/>
  <c r="C273" i="1" s="1"/>
  <c r="J281" i="1"/>
  <c r="C281" i="1" s="1"/>
  <c r="J295" i="1"/>
  <c r="C295" i="1" s="1"/>
  <c r="J102" i="1"/>
  <c r="C102" i="1" s="1"/>
  <c r="J312" i="1"/>
  <c r="C312" i="1" s="1"/>
  <c r="J555" i="1"/>
  <c r="C555" i="1" s="1"/>
  <c r="J575" i="1"/>
  <c r="C575" i="1" s="1"/>
  <c r="J585" i="1"/>
  <c r="C585" i="1" s="1"/>
  <c r="J397" i="1"/>
  <c r="C397" i="1" s="1"/>
  <c r="J315" i="1"/>
  <c r="C315" i="1" s="1"/>
  <c r="J562" i="1"/>
  <c r="C562" i="1" s="1"/>
  <c r="J516" i="1"/>
  <c r="C516" i="1" s="1"/>
  <c r="J522" i="1"/>
  <c r="C522" i="1" s="1"/>
  <c r="J535" i="1"/>
  <c r="C535" i="1" s="1"/>
  <c r="J557" i="1"/>
  <c r="C557" i="1" s="1"/>
  <c r="J574" i="1"/>
  <c r="C574" i="1" s="1"/>
  <c r="J462" i="1"/>
  <c r="C462" i="1" s="1"/>
  <c r="J599" i="1"/>
  <c r="C599" i="1" s="1"/>
  <c r="J618" i="1"/>
  <c r="C618" i="1" s="1"/>
  <c r="J653" i="1"/>
  <c r="C653" i="1" s="1"/>
  <c r="J322" i="1"/>
  <c r="C322" i="1" s="1"/>
  <c r="J333" i="1"/>
  <c r="C333" i="1" s="1"/>
  <c r="J339" i="1"/>
  <c r="C339" i="1" s="1"/>
  <c r="J350" i="1"/>
  <c r="C350" i="1" s="1"/>
  <c r="J359" i="1"/>
  <c r="C359" i="1" s="1"/>
  <c r="J364" i="1"/>
  <c r="C364" i="1" s="1"/>
  <c r="J373" i="1"/>
  <c r="C373" i="1" s="1"/>
  <c r="J379" i="1"/>
  <c r="C379" i="1" s="1"/>
  <c r="J387" i="1"/>
  <c r="C387" i="1" s="1"/>
  <c r="J503" i="1"/>
  <c r="C503" i="1" s="1"/>
  <c r="J411" i="1"/>
  <c r="C411" i="1" s="1"/>
  <c r="J360" i="1"/>
  <c r="C360" i="1" s="1"/>
  <c r="J646" i="1"/>
  <c r="C646" i="1" s="1"/>
  <c r="J549" i="1"/>
  <c r="C549" i="1" s="1"/>
  <c r="J478" i="1"/>
  <c r="C478" i="1" s="1"/>
  <c r="J356" i="1"/>
  <c r="C356" i="1" s="1"/>
  <c r="J544" i="1"/>
  <c r="C544" i="1" s="1"/>
  <c r="J606" i="1"/>
  <c r="C606" i="1" s="1"/>
  <c r="J241" i="1"/>
  <c r="C241" i="1" s="1"/>
  <c r="J426" i="1"/>
  <c r="C426" i="1" s="1"/>
  <c r="J388" i="1"/>
  <c r="C388" i="1" s="1"/>
  <c r="J345" i="1"/>
  <c r="C345" i="1" s="1"/>
  <c r="J447" i="1"/>
  <c r="C447" i="1" s="1"/>
  <c r="J65" i="1"/>
  <c r="C65" i="1" s="1"/>
  <c r="J459" i="1"/>
  <c r="C459" i="1" s="1"/>
  <c r="J466" i="1"/>
  <c r="C466" i="1" s="1"/>
  <c r="J217" i="1"/>
  <c r="C217" i="1" s="1"/>
  <c r="J484" i="1"/>
  <c r="C484" i="1" s="1"/>
  <c r="J494" i="1"/>
  <c r="C494" i="1" s="1"/>
  <c r="J10" i="1"/>
  <c r="C10" i="1" s="1"/>
  <c r="J431" i="1"/>
  <c r="C431" i="1" s="1"/>
  <c r="J376" i="1"/>
  <c r="C376" i="1" s="1"/>
  <c r="J70" i="1"/>
  <c r="C70" i="1" s="1"/>
  <c r="J116" i="1"/>
  <c r="C116" i="1" s="1"/>
  <c r="J136" i="1"/>
  <c r="C136" i="1" s="1"/>
  <c r="J106" i="1"/>
  <c r="C106" i="1" s="1"/>
  <c r="J159" i="1"/>
  <c r="C159" i="1" s="1"/>
  <c r="J308" i="1"/>
  <c r="C308" i="1" s="1"/>
  <c r="J589" i="1"/>
  <c r="C589" i="1" s="1"/>
  <c r="J268" i="1"/>
  <c r="C268" i="1" s="1"/>
  <c r="J212" i="1"/>
  <c r="C212" i="1" s="1"/>
  <c r="J18" i="1"/>
  <c r="C18" i="1" s="1"/>
  <c r="J76" i="1"/>
  <c r="C76" i="1" s="1"/>
  <c r="J402" i="1"/>
  <c r="C402" i="1" s="1"/>
  <c r="J186" i="1"/>
  <c r="C186" i="1" s="1"/>
  <c r="J201" i="1"/>
  <c r="C201" i="1" s="1"/>
  <c r="J255" i="1"/>
  <c r="C255" i="1" s="1"/>
  <c r="J276" i="1"/>
  <c r="C276" i="1" s="1"/>
  <c r="J249" i="1"/>
  <c r="C249" i="1" s="1"/>
  <c r="J316" i="1"/>
  <c r="C316" i="1" s="1"/>
  <c r="J342" i="1"/>
  <c r="C342" i="1" s="1"/>
  <c r="J594" i="1"/>
  <c r="C594" i="1" s="1"/>
  <c r="J393" i="1"/>
  <c r="C393" i="1" s="1"/>
  <c r="J202" i="1"/>
  <c r="C202" i="1" s="1"/>
  <c r="J526" i="1"/>
  <c r="C526" i="1" s="1"/>
  <c r="J542" i="1"/>
  <c r="C542" i="1" s="1"/>
  <c r="J563" i="1"/>
  <c r="C563" i="1" s="1"/>
  <c r="J652" i="1"/>
  <c r="C652" i="1" s="1"/>
  <c r="J596" i="1"/>
  <c r="C596" i="1" s="1"/>
  <c r="J613" i="1"/>
  <c r="C613" i="1" s="1"/>
  <c r="J262" i="1"/>
  <c r="C262" i="1" s="1"/>
  <c r="J641" i="1"/>
  <c r="C641" i="1" s="1"/>
  <c r="J99" i="1"/>
  <c r="C99" i="1" s="1"/>
  <c r="J129" i="1"/>
  <c r="C129" i="1" s="1"/>
  <c r="J335" i="1"/>
  <c r="C335" i="1" s="1"/>
  <c r="J71" i="1"/>
  <c r="C71" i="1" s="1"/>
  <c r="J380" i="1"/>
  <c r="C380" i="1" s="1"/>
  <c r="J404" i="1"/>
  <c r="C404" i="1" s="1"/>
  <c r="J424" i="1"/>
  <c r="C424" i="1" s="1"/>
  <c r="J448" i="1"/>
  <c r="C448" i="1" s="1"/>
  <c r="J461" i="1"/>
  <c r="C461" i="1" s="1"/>
  <c r="J486" i="1"/>
  <c r="C486" i="1" s="1"/>
  <c r="J510" i="1"/>
  <c r="C510" i="1" s="1"/>
  <c r="J243" i="1"/>
  <c r="C243" i="1" s="1"/>
  <c r="J545" i="1"/>
  <c r="C545" i="1" s="1"/>
  <c r="J571" i="1"/>
  <c r="C571" i="1" s="1"/>
  <c r="J440" i="1"/>
  <c r="C440" i="1" s="1"/>
  <c r="J293" i="1"/>
  <c r="C293" i="1" s="1"/>
  <c r="J392" i="1"/>
  <c r="C392" i="1" s="1"/>
  <c r="J655" i="1"/>
  <c r="C655" i="1" s="1"/>
  <c r="J12" i="1"/>
  <c r="C12" i="1" s="1"/>
  <c r="J20" i="1"/>
  <c r="C20" i="1" s="1"/>
  <c r="J29" i="1"/>
  <c r="C29" i="1" s="1"/>
  <c r="J34" i="1"/>
  <c r="C34" i="1" s="1"/>
  <c r="J39" i="1"/>
  <c r="C39" i="1" s="1"/>
  <c r="J47" i="1"/>
  <c r="C47" i="1" s="1"/>
  <c r="J55" i="1"/>
  <c r="C55" i="1" s="1"/>
  <c r="J64" i="1"/>
  <c r="C64" i="1" s="1"/>
  <c r="J598" i="1"/>
  <c r="C598" i="1" s="1"/>
  <c r="J77" i="1"/>
  <c r="C77" i="1" s="1"/>
  <c r="J85" i="1"/>
  <c r="C85" i="1" s="1"/>
  <c r="J92" i="1"/>
  <c r="C92" i="1" s="1"/>
  <c r="J100" i="1"/>
  <c r="C100" i="1" s="1"/>
  <c r="J231" i="1"/>
  <c r="C231" i="1" s="1"/>
  <c r="J118" i="1"/>
  <c r="C118" i="1" s="1"/>
  <c r="J130" i="1"/>
  <c r="C130" i="1" s="1"/>
  <c r="J140" i="1"/>
  <c r="C140" i="1" s="1"/>
  <c r="J143" i="1"/>
  <c r="C143" i="1" s="1"/>
  <c r="J154" i="1"/>
  <c r="C154" i="1" s="1"/>
  <c r="J161" i="1"/>
  <c r="C161" i="1" s="1"/>
  <c r="J170" i="1"/>
  <c r="C170" i="1" s="1"/>
  <c r="J179" i="1"/>
  <c r="C179" i="1" s="1"/>
  <c r="J188" i="1"/>
  <c r="C188" i="1" s="1"/>
  <c r="J639" i="1"/>
  <c r="C639" i="1" s="1"/>
  <c r="J205" i="1"/>
  <c r="C205" i="1" s="1"/>
  <c r="J214" i="1"/>
  <c r="C214" i="1" s="1"/>
  <c r="J533" i="1"/>
  <c r="C533" i="1" s="1"/>
  <c r="J165" i="1"/>
  <c r="C165" i="1" s="1"/>
  <c r="J237" i="1"/>
  <c r="C237" i="1" s="1"/>
  <c r="J204" i="1"/>
  <c r="C204" i="1" s="1"/>
  <c r="J257" i="1"/>
  <c r="C257" i="1" s="1"/>
  <c r="J263" i="1"/>
  <c r="C263" i="1" s="1"/>
  <c r="J270" i="1"/>
  <c r="C270" i="1" s="1"/>
  <c r="J278" i="1"/>
  <c r="C278" i="1" s="1"/>
  <c r="J229" i="1"/>
  <c r="C229" i="1" s="1"/>
  <c r="J303" i="1"/>
  <c r="C303" i="1" s="1"/>
  <c r="J656" i="1"/>
  <c r="C656" i="1" s="1"/>
  <c r="J425" i="1"/>
  <c r="C425" i="1" s="1"/>
  <c r="J553" i="1"/>
  <c r="C553" i="1" s="1"/>
  <c r="J398" i="1"/>
  <c r="C398" i="1" s="1"/>
  <c r="J421" i="1"/>
  <c r="C421" i="1" s="1"/>
  <c r="J451" i="1"/>
  <c r="C451" i="1" s="1"/>
  <c r="J469" i="1"/>
  <c r="C469" i="1" s="1"/>
  <c r="J492" i="1"/>
  <c r="C492" i="1" s="1"/>
  <c r="J383" i="1"/>
  <c r="C383" i="1" s="1"/>
  <c r="J537" i="1"/>
  <c r="C537" i="1" s="1"/>
  <c r="J565" i="1"/>
  <c r="C565" i="1" s="1"/>
  <c r="J87" i="1"/>
  <c r="C87" i="1" s="1"/>
  <c r="J619" i="1"/>
  <c r="C619" i="1" s="1"/>
  <c r="J155" i="1"/>
  <c r="C155" i="1" s="1"/>
  <c r="J506" i="1"/>
  <c r="C506" i="1" s="1"/>
  <c r="J541" i="1"/>
  <c r="C541" i="1" s="1"/>
  <c r="J125" i="1"/>
  <c r="C125" i="1" s="1"/>
  <c r="J524" i="1"/>
  <c r="C524" i="1" s="1"/>
  <c r="J502" i="1"/>
  <c r="C502" i="1" s="1"/>
  <c r="J546" i="1"/>
  <c r="C546" i="1" s="1"/>
  <c r="J610" i="1"/>
  <c r="C610" i="1" s="1"/>
  <c r="J624" i="1"/>
  <c r="C624" i="1" s="1"/>
  <c r="J640" i="1"/>
  <c r="C640" i="1" s="1"/>
  <c r="J15" i="1"/>
  <c r="C15" i="1" s="1"/>
  <c r="J317" i="1"/>
  <c r="C317" i="1" s="1"/>
  <c r="J341" i="1"/>
  <c r="C341" i="1" s="1"/>
  <c r="J366" i="1"/>
  <c r="C366" i="1" s="1"/>
  <c r="J389" i="1"/>
  <c r="C389" i="1" s="1"/>
  <c r="J420" i="1"/>
  <c r="C420" i="1" s="1"/>
  <c r="J444" i="1"/>
  <c r="C444" i="1" s="1"/>
  <c r="J529" i="1"/>
  <c r="C529" i="1" s="1"/>
  <c r="J497" i="1"/>
  <c r="C497" i="1" s="1"/>
  <c r="J396" i="1"/>
  <c r="C396" i="1" s="1"/>
  <c r="J450" i="1"/>
  <c r="C450" i="1" s="1"/>
  <c r="J297" i="1"/>
  <c r="C297" i="1" s="1"/>
  <c r="J601" i="1"/>
  <c r="C601" i="1" s="1"/>
  <c r="J628" i="1"/>
  <c r="C628" i="1" s="1"/>
  <c r="J654" i="1"/>
  <c r="C654" i="1" s="1"/>
  <c r="J460" i="1"/>
  <c r="C460" i="1" s="1"/>
  <c r="J566" i="1"/>
  <c r="C566" i="1" s="1"/>
  <c r="J579" i="1"/>
  <c r="C579" i="1" s="1"/>
  <c r="J603" i="1"/>
  <c r="C603" i="1" s="1"/>
  <c r="J616" i="1"/>
  <c r="C616" i="1" s="1"/>
  <c r="J635" i="1"/>
  <c r="C635" i="1" s="1"/>
  <c r="J644" i="1"/>
  <c r="C644" i="1" s="1"/>
  <c r="J547" i="1"/>
  <c r="C547" i="1" s="1"/>
  <c r="J564" i="1"/>
  <c r="C564" i="1" s="1"/>
  <c r="J607" i="1"/>
  <c r="C607" i="1" s="1"/>
  <c r="J625" i="1"/>
  <c r="C625" i="1" s="1"/>
  <c r="J428" i="1"/>
  <c r="C428" i="1" s="1"/>
  <c r="J438" i="1"/>
  <c r="C438" i="1" s="1"/>
  <c r="J32" i="1"/>
  <c r="C32" i="1" s="1"/>
  <c r="J456" i="1"/>
  <c r="C456" i="1" s="1"/>
  <c r="J464" i="1"/>
  <c r="C464" i="1" s="1"/>
  <c r="J472" i="1"/>
  <c r="C472" i="1" s="1"/>
  <c r="J489" i="1"/>
  <c r="C489" i="1" s="1"/>
  <c r="J499" i="1"/>
  <c r="C499" i="1" s="1"/>
  <c r="J394" i="1"/>
  <c r="C394" i="1" s="1"/>
  <c r="J637" i="1"/>
  <c r="C637" i="1" s="1"/>
  <c r="E2" i="1" l="1"/>
  <c r="E1" i="1"/>
  <c r="E4" i="1"/>
  <c r="E3" i="1"/>
  <c r="C7" i="1"/>
</calcChain>
</file>

<file path=xl/connections.xml><?xml version="1.0" encoding="utf-8"?>
<connections xmlns="http://schemas.openxmlformats.org/spreadsheetml/2006/main">
  <connection id="1" keepAlive="1" name="Power Query - AyesResult" description="Connection to the 'AyesResult' query in the workbook." type="5" refreshedVersion="5" background="1" saveData="1">
    <dbPr connection="Provider=Microsoft.Mashup.OleDb.1;Data Source=$EmbeddedMashup(e455eb24-a3d5-4d41-bff9-01d63b525fb1)$;Location=AyesResult;Extended Properties=UEsDBBQAAgAIAIhdS0aw2CZ+rAAAAPoAAAASABwAQ29uZmlnL1BhY2thZ2UueG1sIKIYACigFAAAAAAAAAAAAAAAAAAAAAAAAAAAAIWPwQqCQBiEX0X27r/ramXyu0IduiQEQXQV3XRJ19C19d069Ei9QkEZ3brNDPPBzON2x2Rsaucqu161OiYeMOJInbeF0mVMBnNyQ5II3GX5OSul8yrrPhp7FZPKmEtEqbUWrA9tV1LOmEeP6XafV7LJXKV7k+lcki9V/KeIwMN7jODgheCHiwB4wJFOMaZKT9qDGfh8OQeG9CfG9VCboZNCanezQjpZpJ8f4glQSwMEFAACAAgAiF1LRg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IhdS0ZLuv0/TQIAAOwHAAATABwARm9ybXVsYXMvU2VjdGlvbjEubSCiGAAooBQAAAAAAAAAAAAAAAAAAAAAAAAAAACNlU1r4zAQhu+B/AehhcUBE3D6sYVuF7JJ9rTtIQ4sS/BBSdTaVJaCJLcNIf+9I3/Kju00hwQ0o3neeSVNFN3qSHDkZ7/e/XAwHKiQSLpD0wNVS6oSptEDYlQPBwg+vkjklsLK4mNL2XiWSEm5/ifk60aIV2d0XD+RmD7gdDd5x8FpPRNcQ07gZhW+4T8R09QgluJdYai1IhtGxz5lIMOsORnFRZRsQ+Ssp/8XfoB+/kI8YQwRvkPVEnYWREX8RQs+wmexv9EbxFQaHI1KBdPdDvCzBAJxJQBWZ4IlMXeaGl2E8+RcU8aoCvp7FmmU7UabA5pTFsURVLDaMyll/ZoCt6yeJsG2LHtFP/TvwwKAZT3nCNknN3XCRc+EKTpyj/n+sVcpHU/wqdI3Cwl/AeDqsKeVpJUkXD0LGWeyTFA5fc24xxpKwwakQSQIOlbcZsB4VVs8tZ+E134UNe3Q35LG4o0+quIsjEvjJd0zsqXOulARuPhRIZPfdfCTdlxdUcmTYTuvUBNApgx7gVeXgROrQdkHlKEBPspe4PVl4JUN7LC0CGfEflNvLiOvK+S8t0dgGeS8v8nby8SbiuhHvch52iQk9SJ/XEbeWk3CQOxjAi1tE9LOqFnGLn+M1rDMAvmy05Tn1l6j/WLs22xftNodsE/H8u1k6+Igt1WXCVS6mg00Jgj2E2k24HRQ1PyCESyVfkqDHQPjrv0cmuLOp3dODdB3cBzD97qEBZ3me19z/864X7RVb6PTP+/LBnqWg2l1+B8oPBoOIt4JuP8EUEsBAi0AFAACAAgAiF1LRrDYJn6sAAAA+gAAABIAAAAAAAAAAAAAAAAAAAAAAENvbmZpZy9QYWNrYWdlLnhtbFBLAQItABQAAgAIAIhdS0YPyumrpAAAAOkAAAATAAAAAAAAAAAAAAAAAPgAAABbQ29udGVudF9UeXBlc10ueG1sUEsBAi0AFAACAAgAiF1LRku6/T9NAgAA7AcAABMAAAAAAAAAAAAAAAAA6QEAAEZvcm11bGFzL1NlY3Rpb24xLm1QSwUGAAAAAAMAAwDCAAAAgwQAAAAA" command="SELECT * FROM [AyesResult]" commandType="4"/>
  </connection>
  <connection id="2" keepAlive="1" name="Power Query - NoesRaw" description="Connection to the 'NoesRaw' query in the workbook." type="5" refreshedVersion="5" background="1" saveData="1">
    <dbPr connection="Provider=Microsoft.Mashup.OleDb.1;Data Source=$EmbeddedMashup(e455eb24-a3d5-4d41-bff9-01d63b525fb1)$;Location=NoesRaw;Extended Properties=&quot;UEsDBBQAAgAIAIhdS0aw2CZ+rAAAAPoAAAASABwAQ29uZmlnL1BhY2thZ2UueG1sIKIYACigFAAAAAAAAAAAAAAAAAAAAAAAAAAAAIWPwQqCQBiEX0X27r/ramXyu0IduiQEQXQV3XRJ19C19d069Ei9QkEZ3brNDPPBzON2x2Rsaucqu161OiYeMOJInbeF0mVMBnNyQ5II3GX5OSul8yrrPhp7FZPKmEtEqbUWrA9tV1LOmEeP6XafV7LJXKV7k+lcki9V/KeIwMN7jODgheCHiwB4wJFOMaZKT9qDGfh8OQeG9CfG9VCboZNCanezQjpZpJ8f4glQSwMEFAACAAgAiF1LRg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IhdS0ZKCx3HRgIAANYHAAATABwARm9ybXVsYXMvU2VjdGlvbjEubSCiGAAooBQAAAAAAAAAAAAAAAAAAAAAAAAAAACNlNtq4zAQhu8DfQehhcUBE3B62EK3C7tJ9mqThTiwF8EXSqLWprIUJLltCHn3Hfkouz40Fw7MjOb755c9iu51JDjys3/v4Wp0NVIhkfSAVoKqNXlDj4hRPULw80Ui9xQCi/c9ZZNZIiXl+p+QLzshXpzxebsiMX3E+UkcXLYzwTXUBG7a4Av+HTFNTfe1eFMYWm3IjtGJTxkoMDEng7iIkn2InO3q78IP0PcfiCeMIcIPqAphZ0FUxJ+14GP8IfcneoWcSpPjcSHg5+EA9FkC8bjiQ3QmWBJzpynRRTgvziVliLKff2SRRtlhtDuhOWVRHEEDazhTUravCXDL5mkRHMuqN/Rd/zotgFf2c85QfXFTH1z0RJiiY/ecn594ldDJFF9KebOQ8GfgbU5HWinaSMLVk5BxpsokldM3i3uukTQcQBo0gp5zhW0mjFO14KX1Grz2e6hJh+nWNBavdKmKizAeTdb0yMieOttCRODipUKmvuPSp+20uqASJ8N2XCEmgEoZ9vGuh3lTazzZx5Oh4S1lH+9mmHdt8zr8LNIZsNfR22HiTUWc904IKEOc9454Nwy8rYB+1EucpyNCUR/x2zDxzhoRtmAfEmDpkFDWhGYFh/wjtDZklsjDTlOdW/sK7U/Ffo/td6x2//bVWK5dLFkcxLbKMolKVlN/Y3FgP5HmAE73Q80t2LtS6VWabN8T9+2X0NT2cWPn0AB9BbsxPLclK+hy3vuc9ffG+mKo+hBd5nmfds+z7Eubw+ovDBpFvKv9w39QSwECLQAUAAIACACIXUtGsNgmfqwAAAD6AAAAEgAAAAAAAAAAAAAAAAAAAAAAQ29uZmlnL1BhY2thZ2UueG1sUEsBAi0AFAACAAgAiF1LRg/K6aukAAAA6QAAABMAAAAAAAAAAAAAAAAA+AAAAFtDb250ZW50X1R5cGVzXS54bWxQSwECLQAUAAIACACIXUtGSgsdx0YCAADWBwAAEwAAAAAAAAAAAAAAAADpAQAARm9ybXVsYXMvU2VjdGlvbjEubVBLBQYAAAAAAwADAMIAAAB8BAAAAAA=&quot;" command="SELECT * FROM [NoesRaw]" commandType="4"/>
  </connection>
</connections>
</file>

<file path=xl/sharedStrings.xml><?xml version="1.0" encoding="utf-8"?>
<sst xmlns="http://schemas.openxmlformats.org/spreadsheetml/2006/main" count="5231" uniqueCount="2365">
  <si>
    <t>First name</t>
  </si>
  <si>
    <t>Last name</t>
  </si>
  <si>
    <t>Party</t>
  </si>
  <si>
    <t>Constituency</t>
  </si>
  <si>
    <t>Diane</t>
  </si>
  <si>
    <t>Abbott</t>
  </si>
  <si>
    <t>Labour</t>
  </si>
  <si>
    <t>Hackney North and Stoke Newington</t>
  </si>
  <si>
    <t>Debbie</t>
  </si>
  <si>
    <t>Abrahams</t>
  </si>
  <si>
    <t>Oldham East and Saddleworth</t>
  </si>
  <si>
    <t>Nigel</t>
  </si>
  <si>
    <t>Adams</t>
  </si>
  <si>
    <t>Conservative</t>
  </si>
  <si>
    <t>Selby and Ainsty</t>
  </si>
  <si>
    <t>Adam</t>
  </si>
  <si>
    <t>Afriyie</t>
  </si>
  <si>
    <t>Windsor</t>
  </si>
  <si>
    <t>Bob</t>
  </si>
  <si>
    <t>Coventry North East</t>
  </si>
  <si>
    <t>Peter</t>
  </si>
  <si>
    <t>Aldous</t>
  </si>
  <si>
    <t>Waveney</t>
  </si>
  <si>
    <t>Danny</t>
  </si>
  <si>
    <t>Alexander</t>
  </si>
  <si>
    <t>Liberal Democrat</t>
  </si>
  <si>
    <t>Inverness, Nairn, Badenoch and Strathspey</t>
  </si>
  <si>
    <t>Douglas</t>
  </si>
  <si>
    <t>Paisley and Renfrewshire South</t>
  </si>
  <si>
    <t>Heidi</t>
  </si>
  <si>
    <t>Lewisham East</t>
  </si>
  <si>
    <t>Rushanara</t>
  </si>
  <si>
    <t>Ali</t>
  </si>
  <si>
    <t>Bethnal Green and Bow</t>
  </si>
  <si>
    <t>Graham</t>
  </si>
  <si>
    <t>Allen</t>
  </si>
  <si>
    <t>Nottingham North</t>
  </si>
  <si>
    <t>David</t>
  </si>
  <si>
    <t>Amess</t>
  </si>
  <si>
    <t>Southend West</t>
  </si>
  <si>
    <t>Anderson</t>
  </si>
  <si>
    <t>Blaydon</t>
  </si>
  <si>
    <t>Stuart</t>
  </si>
  <si>
    <t>Andrew</t>
  </si>
  <si>
    <t>Pudsey</t>
  </si>
  <si>
    <t>James</t>
  </si>
  <si>
    <t>North East Hampshire</t>
  </si>
  <si>
    <t>Jonathan</t>
  </si>
  <si>
    <t>Ashworth</t>
  </si>
  <si>
    <t>Leicester South</t>
  </si>
  <si>
    <t>Ian</t>
  </si>
  <si>
    <t>Austin</t>
  </si>
  <si>
    <t>Dudley North</t>
  </si>
  <si>
    <t>Richard</t>
  </si>
  <si>
    <t>Bacon</t>
  </si>
  <si>
    <t>South Norfolk</t>
  </si>
  <si>
    <t>Adrian</t>
  </si>
  <si>
    <t>Bailey</t>
  </si>
  <si>
    <t>West Bromwich West</t>
  </si>
  <si>
    <t>William</t>
  </si>
  <si>
    <t>Glasgow North East</t>
  </si>
  <si>
    <t>Norman</t>
  </si>
  <si>
    <t>Baker</t>
  </si>
  <si>
    <t>Lewes</t>
  </si>
  <si>
    <t>Wycombe</t>
  </si>
  <si>
    <t>Banbury</t>
  </si>
  <si>
    <t>Harriett</t>
  </si>
  <si>
    <t>Baldwin</t>
  </si>
  <si>
    <t>West Worcestershire</t>
  </si>
  <si>
    <t>Edward</t>
  </si>
  <si>
    <t>Morley and Outwood</t>
  </si>
  <si>
    <t>Gordon</t>
  </si>
  <si>
    <t>Ochil and South Perthshire</t>
  </si>
  <si>
    <t>Stephen</t>
  </si>
  <si>
    <t>Barclay</t>
  </si>
  <si>
    <t>North East Cambridgeshire</t>
  </si>
  <si>
    <t>Gregory</t>
  </si>
  <si>
    <t>Bexhill and Battle</t>
  </si>
  <si>
    <t>John</t>
  </si>
  <si>
    <t>Baron</t>
  </si>
  <si>
    <t>Basildon and Billericay</t>
  </si>
  <si>
    <t>Kevin</t>
  </si>
  <si>
    <t>Barron</t>
  </si>
  <si>
    <t>Rother Valley</t>
  </si>
  <si>
    <t>Gavin</t>
  </si>
  <si>
    <t>Barwell</t>
  </si>
  <si>
    <t>Croydon Central</t>
  </si>
  <si>
    <t>York Central</t>
  </si>
  <si>
    <t>Guto</t>
  </si>
  <si>
    <t>Bebb</t>
  </si>
  <si>
    <t>Aberconwy</t>
  </si>
  <si>
    <t>Margaret</t>
  </si>
  <si>
    <t>Beckett</t>
  </si>
  <si>
    <t>Derby South</t>
  </si>
  <si>
    <t>Anne</t>
  </si>
  <si>
    <t>Aberdeen South</t>
  </si>
  <si>
    <t>Alan</t>
  </si>
  <si>
    <t>Berwick-upon-Tweed</t>
  </si>
  <si>
    <t>Henry</t>
  </si>
  <si>
    <t>Bellingham</t>
  </si>
  <si>
    <t>North West Norfolk</t>
  </si>
  <si>
    <t>Hilary</t>
  </si>
  <si>
    <t>Benn</t>
  </si>
  <si>
    <t>Leeds Central</t>
  </si>
  <si>
    <t>Bootle</t>
  </si>
  <si>
    <t>Benyon</t>
  </si>
  <si>
    <t>Newbury</t>
  </si>
  <si>
    <t>Bercow</t>
  </si>
  <si>
    <t>Buckingham</t>
  </si>
  <si>
    <t>Paul</t>
  </si>
  <si>
    <t>Beresford</t>
  </si>
  <si>
    <t>Mole Valley</t>
  </si>
  <si>
    <t>Luciana</t>
  </si>
  <si>
    <t>Berger</t>
  </si>
  <si>
    <t>Liverpool, Wavertree</t>
  </si>
  <si>
    <t>Jake</t>
  </si>
  <si>
    <t>Berry</t>
  </si>
  <si>
    <t>Rossendale and Darwen</t>
  </si>
  <si>
    <t>Clive</t>
  </si>
  <si>
    <t>Betts</t>
  </si>
  <si>
    <t>Sheffield South East</t>
  </si>
  <si>
    <t>Bingham</t>
  </si>
  <si>
    <t>High Peak</t>
  </si>
  <si>
    <t>Northampton South</t>
  </si>
  <si>
    <t>Burnley</t>
  </si>
  <si>
    <t>Blackman</t>
  </si>
  <si>
    <t>Harrow East</t>
  </si>
  <si>
    <t>Roberta</t>
  </si>
  <si>
    <t>Blackman-Woods</t>
  </si>
  <si>
    <t>City of Durham</t>
  </si>
  <si>
    <t>Nicola</t>
  </si>
  <si>
    <t>Blackwood</t>
  </si>
  <si>
    <t>Oxford West and Abingdon</t>
  </si>
  <si>
    <t>Salford and Eccles</t>
  </si>
  <si>
    <t>Tom</t>
  </si>
  <si>
    <t>Blenkinsop</t>
  </si>
  <si>
    <t>Middlesbrough South and East Cleveland</t>
  </si>
  <si>
    <t>Blomfield</t>
  </si>
  <si>
    <t>Sheffield Central</t>
  </si>
  <si>
    <t>Sheffield, Brightside and Hillsborough</t>
  </si>
  <si>
    <t>Crispin</t>
  </si>
  <si>
    <t>Blunt</t>
  </si>
  <si>
    <t>Reigate</t>
  </si>
  <si>
    <t>Nicholas</t>
  </si>
  <si>
    <t>Boles</t>
  </si>
  <si>
    <t>Grantham and Stamford</t>
  </si>
  <si>
    <t>Bone</t>
  </si>
  <si>
    <t>Wellingborough</t>
  </si>
  <si>
    <t>Bottomley</t>
  </si>
  <si>
    <t>Worthing West</t>
  </si>
  <si>
    <t>Karen</t>
  </si>
  <si>
    <t>Bradley</t>
  </si>
  <si>
    <t>Staffordshire Moorlands</t>
  </si>
  <si>
    <t>Ben</t>
  </si>
  <si>
    <t>Bradshaw</t>
  </si>
  <si>
    <t>Exeter</t>
  </si>
  <si>
    <t>Brady</t>
  </si>
  <si>
    <t>Altrincham and Sale West</t>
  </si>
  <si>
    <t>Brake</t>
  </si>
  <si>
    <t>Carshalton and Wallington</t>
  </si>
  <si>
    <t>Ealing Central and Acton</t>
  </si>
  <si>
    <t>Julian</t>
  </si>
  <si>
    <t>Brazier</t>
  </si>
  <si>
    <t>Canterbury</t>
  </si>
  <si>
    <t>Brennan</t>
  </si>
  <si>
    <t>Cardiff West</t>
  </si>
  <si>
    <t>Bridgen</t>
  </si>
  <si>
    <t>North West Leicestershire</t>
  </si>
  <si>
    <t>Steve</t>
  </si>
  <si>
    <t>Brine</t>
  </si>
  <si>
    <t>Winchester</t>
  </si>
  <si>
    <t>Brokenshire</t>
  </si>
  <si>
    <t>Old Bexley and Sidcup</t>
  </si>
  <si>
    <t>Mid Dorset and North Poole</t>
  </si>
  <si>
    <t>Brown</t>
  </si>
  <si>
    <t>Kirkcaldy and Cowdenbeath</t>
  </si>
  <si>
    <t>Lyn</t>
  </si>
  <si>
    <t>West Ham</t>
  </si>
  <si>
    <t>Nick</t>
  </si>
  <si>
    <t>Newcastle upon Tyne East</t>
  </si>
  <si>
    <t>Dumfries and Galloway</t>
  </si>
  <si>
    <t>Jeremy</t>
  </si>
  <si>
    <t>Taunton Deane</t>
  </si>
  <si>
    <t>Fiona</t>
  </si>
  <si>
    <t>Bruce</t>
  </si>
  <si>
    <t>Congleton</t>
  </si>
  <si>
    <t>Chris</t>
  </si>
  <si>
    <t>Bryant</t>
  </si>
  <si>
    <t>Rhondda</t>
  </si>
  <si>
    <t>Buck</t>
  </si>
  <si>
    <t>Westminster North</t>
  </si>
  <si>
    <t>Robert</t>
  </si>
  <si>
    <t>Buckland</t>
  </si>
  <si>
    <t>South Swindon</t>
  </si>
  <si>
    <t>Burden</t>
  </si>
  <si>
    <t>Birmingham, Northfield</t>
  </si>
  <si>
    <t>Cannock Chase</t>
  </si>
  <si>
    <t>Andy</t>
  </si>
  <si>
    <t>Burnham</t>
  </si>
  <si>
    <t>Leigh</t>
  </si>
  <si>
    <t>Conor</t>
  </si>
  <si>
    <t>Burns</t>
  </si>
  <si>
    <t>Bournemouth West</t>
  </si>
  <si>
    <t>Simon</t>
  </si>
  <si>
    <t>Chelmsford</t>
  </si>
  <si>
    <t>Burrowes</t>
  </si>
  <si>
    <t>Enfield, Southgate</t>
  </si>
  <si>
    <t>Sutton and Cheam</t>
  </si>
  <si>
    <t>Alistair</t>
  </si>
  <si>
    <t>Burt</t>
  </si>
  <si>
    <t>North East Bedfordshire</t>
  </si>
  <si>
    <t>Solihull</t>
  </si>
  <si>
    <t>Dan</t>
  </si>
  <si>
    <t>North Warwickshire</t>
  </si>
  <si>
    <t>Liam</t>
  </si>
  <si>
    <t>Byrne</t>
  </si>
  <si>
    <t>Birmingham, Hodge Hill</t>
  </si>
  <si>
    <t>Twickenham</t>
  </si>
  <si>
    <t>Alun</t>
  </si>
  <si>
    <t>Cairns</t>
  </si>
  <si>
    <t>Vale of Glamorgan</t>
  </si>
  <si>
    <t>Cameron</t>
  </si>
  <si>
    <t>Witney</t>
  </si>
  <si>
    <t>Campbell</t>
  </si>
  <si>
    <t>Tynemouth</t>
  </si>
  <si>
    <t>DUP</t>
  </si>
  <si>
    <t>East Londonderry</t>
  </si>
  <si>
    <t>Menzies</t>
  </si>
  <si>
    <t>North East Fife</t>
  </si>
  <si>
    <t>Ronnie</t>
  </si>
  <si>
    <t>Blyth Valley</t>
  </si>
  <si>
    <t>Carmichael</t>
  </si>
  <si>
    <t>Orkney and Shetland</t>
  </si>
  <si>
    <t>Neil</t>
  </si>
  <si>
    <t>Stroud</t>
  </si>
  <si>
    <t>Carswell</t>
  </si>
  <si>
    <t>UKIP</t>
  </si>
  <si>
    <t>Clacton</t>
  </si>
  <si>
    <t>Cash</t>
  </si>
  <si>
    <t>Stone</t>
  </si>
  <si>
    <t>Martin</t>
  </si>
  <si>
    <t>Gower</t>
  </si>
  <si>
    <t>Sarah</t>
  </si>
  <si>
    <t>Champion</t>
  </si>
  <si>
    <t>Rotherham</t>
  </si>
  <si>
    <t>Jenny</t>
  </si>
  <si>
    <t>Chapman</t>
  </si>
  <si>
    <t>Darlington</t>
  </si>
  <si>
    <t>Rehman</t>
  </si>
  <si>
    <t>Chishti</t>
  </si>
  <si>
    <t>Gillingham and Rainham</t>
  </si>
  <si>
    <t>Christopher</t>
  </si>
  <si>
    <t>Chope</t>
  </si>
  <si>
    <t>Christchurch</t>
  </si>
  <si>
    <t>Hertsmere</t>
  </si>
  <si>
    <t>Greg</t>
  </si>
  <si>
    <t>Clark</t>
  </si>
  <si>
    <t>Tunbridge Wells</t>
  </si>
  <si>
    <t>North Ayrshire and Arran</t>
  </si>
  <si>
    <t>Kenneth</t>
  </si>
  <si>
    <t>Clarke</t>
  </si>
  <si>
    <t>Rushcliffe</t>
  </si>
  <si>
    <t>Coatbridge, Chryston and Bellshill</t>
  </si>
  <si>
    <t>Clegg</t>
  </si>
  <si>
    <t>Sheffield, Hallam</t>
  </si>
  <si>
    <t>Geoffrey</t>
  </si>
  <si>
    <t>Clifton-Brown</t>
  </si>
  <si>
    <t>The Cotswolds</t>
  </si>
  <si>
    <t>Ann</t>
  </si>
  <si>
    <t>Clwyd</t>
  </si>
  <si>
    <t>Cynon Valley</t>
  </si>
  <si>
    <t>Vernon</t>
  </si>
  <si>
    <t>Coaker</t>
  </si>
  <si>
    <t>Gedling</t>
  </si>
  <si>
    <t>Coffey</t>
  </si>
  <si>
    <t>Stockport</t>
  </si>
  <si>
    <t>Suffolk Coastal</t>
  </si>
  <si>
    <t>Damian</t>
  </si>
  <si>
    <t>Collins</t>
  </si>
  <si>
    <t>Folkestone and Hythe</t>
  </si>
  <si>
    <t>Oliver</t>
  </si>
  <si>
    <t>Colvile</t>
  </si>
  <si>
    <t>Plymouth, Sutton and Devonport</t>
  </si>
  <si>
    <t>Michael</t>
  </si>
  <si>
    <t>Linlithgow and East Falkirk</t>
  </si>
  <si>
    <t>Rosie</t>
  </si>
  <si>
    <t>Cooper</t>
  </si>
  <si>
    <t>West Lancashire</t>
  </si>
  <si>
    <t>Yvette</t>
  </si>
  <si>
    <t>Normanton, Pontefract and Castleford</t>
  </si>
  <si>
    <t>Corbyn</t>
  </si>
  <si>
    <t>Islington North</t>
  </si>
  <si>
    <t>Cox</t>
  </si>
  <si>
    <t>Torridge and West Devon</t>
  </si>
  <si>
    <t>Crabb</t>
  </si>
  <si>
    <t>Preseli Pembrokeshire</t>
  </si>
  <si>
    <t>Crausby</t>
  </si>
  <si>
    <t>Bolton North East</t>
  </si>
  <si>
    <t>Mary</t>
  </si>
  <si>
    <t>Creagh</t>
  </si>
  <si>
    <t>Wakefield</t>
  </si>
  <si>
    <t>Stella</t>
  </si>
  <si>
    <t>Creasy</t>
  </si>
  <si>
    <t>Walthamstow</t>
  </si>
  <si>
    <t>Edinburgh West</t>
  </si>
  <si>
    <t>Tracey</t>
  </si>
  <si>
    <t>Crouch</t>
  </si>
  <si>
    <t>Chatham and Aylesford</t>
  </si>
  <si>
    <t>Jon</t>
  </si>
  <si>
    <t>Cruddas</t>
  </si>
  <si>
    <t>Dagenham and Rainham</t>
  </si>
  <si>
    <t>Cryer</t>
  </si>
  <si>
    <t>Leyton and Wanstead</t>
  </si>
  <si>
    <t>Alex</t>
  </si>
  <si>
    <t>Cunningham</t>
  </si>
  <si>
    <t>Stockton North</t>
  </si>
  <si>
    <t>Jim</t>
  </si>
  <si>
    <t>Coventry South</t>
  </si>
  <si>
    <t>Workington</t>
  </si>
  <si>
    <t>Glasgow East</t>
  </si>
  <si>
    <t>Dakin</t>
  </si>
  <si>
    <t>Scunthorpe</t>
  </si>
  <si>
    <t>Danczuk</t>
  </si>
  <si>
    <t>Rochdale</t>
  </si>
  <si>
    <t>Edinburgh South West</t>
  </si>
  <si>
    <t>Kingston and Surbiton</t>
  </si>
  <si>
    <t>Wayne</t>
  </si>
  <si>
    <t>Caerphilly</t>
  </si>
  <si>
    <t>Glasgow South West</t>
  </si>
  <si>
    <t>Davies</t>
  </si>
  <si>
    <t>Monmouth</t>
  </si>
  <si>
    <t>Geraint</t>
  </si>
  <si>
    <t>Swansea West</t>
  </si>
  <si>
    <t>Glyn</t>
  </si>
  <si>
    <t>Montgomeryshire</t>
  </si>
  <si>
    <t>Philip</t>
  </si>
  <si>
    <t>Shipley</t>
  </si>
  <si>
    <t>Davis</t>
  </si>
  <si>
    <t>Haltemprice and Howden</t>
  </si>
  <si>
    <t>Enfield North</t>
  </si>
  <si>
    <t>Gloria</t>
  </si>
  <si>
    <t>De Piero</t>
  </si>
  <si>
    <t>Ashfield</t>
  </si>
  <si>
    <t>Southampton, Itchen</t>
  </si>
  <si>
    <t>Caroline</t>
  </si>
  <si>
    <t>Dinenage</t>
  </si>
  <si>
    <t>Gosport</t>
  </si>
  <si>
    <t>Djanogly</t>
  </si>
  <si>
    <t>Huntingdon</t>
  </si>
  <si>
    <t>Frank</t>
  </si>
  <si>
    <t>Holborn and St Pancras</t>
  </si>
  <si>
    <t>Thomas</t>
  </si>
  <si>
    <t>Docherty</t>
  </si>
  <si>
    <t>Dunfermline and West Fife</t>
  </si>
  <si>
    <t>Dodds</t>
  </si>
  <si>
    <t>Belfast North</t>
  </si>
  <si>
    <t>Pat</t>
  </si>
  <si>
    <t>Doherty</t>
  </si>
  <si>
    <t>West Tyrone</t>
  </si>
  <si>
    <t>Donaldson</t>
  </si>
  <si>
    <t>Lagan Valley</t>
  </si>
  <si>
    <t>Central Ayrshire</t>
  </si>
  <si>
    <t>Aberdeen North</t>
  </si>
  <si>
    <t>Charnwood</t>
  </si>
  <si>
    <t>Nadine</t>
  </si>
  <si>
    <t>Dorries</t>
  </si>
  <si>
    <t>Mid Bedfordshire</t>
  </si>
  <si>
    <t>Doughty</t>
  </si>
  <si>
    <t>Cardiff South and Penarth</t>
  </si>
  <si>
    <t>Dowd</t>
  </si>
  <si>
    <t>Lewisham West and Penge</t>
  </si>
  <si>
    <t>West Dunbartonshire</t>
  </si>
  <si>
    <t>Jackie</t>
  </si>
  <si>
    <t>Doyle-Price</t>
  </si>
  <si>
    <t>Thurrock</t>
  </si>
  <si>
    <t>Drax</t>
  </si>
  <si>
    <t>South Dorset</t>
  </si>
  <si>
    <t>Jack</t>
  </si>
  <si>
    <t>Dromey</t>
  </si>
  <si>
    <t>Birmingham, Erdington</t>
  </si>
  <si>
    <t>Duddridge</t>
  </si>
  <si>
    <t>Rochford and Southend East</t>
  </si>
  <si>
    <t>Dugher</t>
  </si>
  <si>
    <t>Barnsley East</t>
  </si>
  <si>
    <t>Duncan</t>
  </si>
  <si>
    <t>Rutland and Melton</t>
  </si>
  <si>
    <t>Iain</t>
  </si>
  <si>
    <t>Duncan Smith</t>
  </si>
  <si>
    <t>Chingford and Woodford Green</t>
  </si>
  <si>
    <t>Dunne</t>
  </si>
  <si>
    <t>Ludlow</t>
  </si>
  <si>
    <t>Mark</t>
  </si>
  <si>
    <t>Durkan</t>
  </si>
  <si>
    <t>Social Democratic and Labour Party</t>
  </si>
  <si>
    <t>Foyle</t>
  </si>
  <si>
    <t>Angela</t>
  </si>
  <si>
    <t>Eagle</t>
  </si>
  <si>
    <t>Wallasey</t>
  </si>
  <si>
    <t>Maria</t>
  </si>
  <si>
    <t>Garston and Halewood</t>
  </si>
  <si>
    <t>Edwards</t>
  </si>
  <si>
    <t>Plaid Cymru</t>
  </si>
  <si>
    <t>Carmarthen East and Dinefwr</t>
  </si>
  <si>
    <t>Efford</t>
  </si>
  <si>
    <t>Eltham</t>
  </si>
  <si>
    <t>Julie</t>
  </si>
  <si>
    <t>Elliott</t>
  </si>
  <si>
    <t>Sunderland Central</t>
  </si>
  <si>
    <t>Ellis</t>
  </si>
  <si>
    <t>Northampton North</t>
  </si>
  <si>
    <t>Jane</t>
  </si>
  <si>
    <t>Ellison</t>
  </si>
  <si>
    <t>Battersea</t>
  </si>
  <si>
    <t>Louise</t>
  </si>
  <si>
    <t>Ellman</t>
  </si>
  <si>
    <t>Liverpool, Riverside</t>
  </si>
  <si>
    <t>Tobias</t>
  </si>
  <si>
    <t>Ellwood</t>
  </si>
  <si>
    <t>Bournemouth East</t>
  </si>
  <si>
    <t>Charlie</t>
  </si>
  <si>
    <t>Elphicke</t>
  </si>
  <si>
    <t>Dover</t>
  </si>
  <si>
    <t>Natascha</t>
  </si>
  <si>
    <t>Engel</t>
  </si>
  <si>
    <t>North East Derbyshire</t>
  </si>
  <si>
    <t>Bill</t>
  </si>
  <si>
    <t>Esterson</t>
  </si>
  <si>
    <t>Sefton Central</t>
  </si>
  <si>
    <t>George</t>
  </si>
  <si>
    <t>Eustice</t>
  </si>
  <si>
    <t>Camborne and Redruth</t>
  </si>
  <si>
    <t>Evans</t>
  </si>
  <si>
    <t>Islwyn</t>
  </si>
  <si>
    <t>Weaver Vale</t>
  </si>
  <si>
    <t>Cardiff North</t>
  </si>
  <si>
    <t>Ribble Valley</t>
  </si>
  <si>
    <t>Evennett</t>
  </si>
  <si>
    <t>Bexleyheath and Crayford</t>
  </si>
  <si>
    <t>Fabricant</t>
  </si>
  <si>
    <t>Lichfield</t>
  </si>
  <si>
    <t>Fallon</t>
  </si>
  <si>
    <t>Sevenoaks</t>
  </si>
  <si>
    <t>Farrelly</t>
  </si>
  <si>
    <t>Newcastle-under-Lyme</t>
  </si>
  <si>
    <t>Tim</t>
  </si>
  <si>
    <t>Farron</t>
  </si>
  <si>
    <t>Westmorland and Lonsdale</t>
  </si>
  <si>
    <t>Hornsey and Wood Green</t>
  </si>
  <si>
    <t>Field</t>
  </si>
  <si>
    <t>Birkenhead</t>
  </si>
  <si>
    <t>Cities of London and Westminster</t>
  </si>
  <si>
    <t>Fitzpatrick</t>
  </si>
  <si>
    <t>Poplar and Limehouse</t>
  </si>
  <si>
    <t>Flello</t>
  </si>
  <si>
    <t>Stoke-on-Trent South</t>
  </si>
  <si>
    <t>Flint</t>
  </si>
  <si>
    <t>Don Valley</t>
  </si>
  <si>
    <t>Flynn</t>
  </si>
  <si>
    <t>Newport West</t>
  </si>
  <si>
    <t>Foster</t>
  </si>
  <si>
    <t>Bath</t>
  </si>
  <si>
    <t>Yvonne</t>
  </si>
  <si>
    <t>Fovargue</t>
  </si>
  <si>
    <t>Makerfield</t>
  </si>
  <si>
    <t>Fox</t>
  </si>
  <si>
    <t>North Somerset</t>
  </si>
  <si>
    <t>Hywel</t>
  </si>
  <si>
    <t>Aberavon</t>
  </si>
  <si>
    <t>Francois</t>
  </si>
  <si>
    <t>Rayleigh and Wickford</t>
  </si>
  <si>
    <t>Freeman</t>
  </si>
  <si>
    <t>Mid Norfolk</t>
  </si>
  <si>
    <t>Mike</t>
  </si>
  <si>
    <t>Freer</t>
  </si>
  <si>
    <t>Finchley and Golders Green</t>
  </si>
  <si>
    <t>South Ribble</t>
  </si>
  <si>
    <t>Fuller</t>
  </si>
  <si>
    <t>Bedford</t>
  </si>
  <si>
    <t>Roger</t>
  </si>
  <si>
    <t>Gale</t>
  </si>
  <si>
    <t>North Thanet</t>
  </si>
  <si>
    <t>Bradford West</t>
  </si>
  <si>
    <t>Gapes</t>
  </si>
  <si>
    <t>Ilford South</t>
  </si>
  <si>
    <t>Barry</t>
  </si>
  <si>
    <t>Gardiner</t>
  </si>
  <si>
    <t>Brent North</t>
  </si>
  <si>
    <t>Garnier</t>
  </si>
  <si>
    <t>Harborough</t>
  </si>
  <si>
    <t>Wyre Forest</t>
  </si>
  <si>
    <t>Gauke</t>
  </si>
  <si>
    <t>South West Hertfordshire</t>
  </si>
  <si>
    <t>St Ives</t>
  </si>
  <si>
    <t>Gibb</t>
  </si>
  <si>
    <t>Bognor Regis and Littlehampton</t>
  </si>
  <si>
    <t>St Austell and Newquay</t>
  </si>
  <si>
    <t>Michelle</t>
  </si>
  <si>
    <t>Fermanagh and South Tyrone</t>
  </si>
  <si>
    <t>Cheryl</t>
  </si>
  <si>
    <t>Gillan</t>
  </si>
  <si>
    <t>Chesham and Amersham</t>
  </si>
  <si>
    <t>Edinburgh East</t>
  </si>
  <si>
    <t>Glass</t>
  </si>
  <si>
    <t>North West Durham</t>
  </si>
  <si>
    <t>Glen</t>
  </si>
  <si>
    <t>Salisbury</t>
  </si>
  <si>
    <t>Glindon</t>
  </si>
  <si>
    <t>North Tyneside</t>
  </si>
  <si>
    <t>Godsiff</t>
  </si>
  <si>
    <t>Birmingham, Hall Green</t>
  </si>
  <si>
    <t>Zac</t>
  </si>
  <si>
    <t>Goldsmith</t>
  </si>
  <si>
    <t>Richmond Park</t>
  </si>
  <si>
    <t>Helen</t>
  </si>
  <si>
    <t>Goodman</t>
  </si>
  <si>
    <t>Bishop Auckland</t>
  </si>
  <si>
    <t>Goodwill</t>
  </si>
  <si>
    <t>Scarborough and Whitby</t>
  </si>
  <si>
    <t>Gove</t>
  </si>
  <si>
    <t>Surrey Heath</t>
  </si>
  <si>
    <t>Gloucester</t>
  </si>
  <si>
    <t>Grant</t>
  </si>
  <si>
    <t>Maidstone and The Weald</t>
  </si>
  <si>
    <t>Gray</t>
  </si>
  <si>
    <t>North Wiltshire</t>
  </si>
  <si>
    <t>Grayling</t>
  </si>
  <si>
    <t>Epsom and Ewell</t>
  </si>
  <si>
    <t>Rutherglen and Hamilton West</t>
  </si>
  <si>
    <t>Green</t>
  </si>
  <si>
    <t>Ashford</t>
  </si>
  <si>
    <t>Kate</t>
  </si>
  <si>
    <t>Stretford and Urmston</t>
  </si>
  <si>
    <t>Justine</t>
  </si>
  <si>
    <t>Greening</t>
  </si>
  <si>
    <t>Putney</t>
  </si>
  <si>
    <t>Lilian</t>
  </si>
  <si>
    <t>Greenwood</t>
  </si>
  <si>
    <t>Nottingham South</t>
  </si>
  <si>
    <t>Dominic</t>
  </si>
  <si>
    <t>Grieve</t>
  </si>
  <si>
    <t>Beaconsfield</t>
  </si>
  <si>
    <t>Nia</t>
  </si>
  <si>
    <t>Griffith</t>
  </si>
  <si>
    <t>Llanelli</t>
  </si>
  <si>
    <t>Griffiths</t>
  </si>
  <si>
    <t>Burton</t>
  </si>
  <si>
    <t>Gummer</t>
  </si>
  <si>
    <t>Ipswich</t>
  </si>
  <si>
    <t>Gwynne</t>
  </si>
  <si>
    <t>Denton and Reddish</t>
  </si>
  <si>
    <t>Sam</t>
  </si>
  <si>
    <t>Gyimah</t>
  </si>
  <si>
    <t>East Surrey</t>
  </si>
  <si>
    <t>Richmond (Yorks)</t>
  </si>
  <si>
    <t>Neath</t>
  </si>
  <si>
    <t>Halfon</t>
  </si>
  <si>
    <t>Harlow</t>
  </si>
  <si>
    <t>Chippenham</t>
  </si>
  <si>
    <t>Hamilton</t>
  </si>
  <si>
    <t>Midlothian</t>
  </si>
  <si>
    <t>Fabian</t>
  </si>
  <si>
    <t>Leeds North East</t>
  </si>
  <si>
    <t>Hammond</t>
  </si>
  <si>
    <t>Runnymede and Weybridge</t>
  </si>
  <si>
    <t>Wimbledon</t>
  </si>
  <si>
    <t>Matthew</t>
  </si>
  <si>
    <t>Hancock</t>
  </si>
  <si>
    <t>West Suffolk</t>
  </si>
  <si>
    <t>Independent</t>
  </si>
  <si>
    <t>Portsmouth South</t>
  </si>
  <si>
    <t>Hands</t>
  </si>
  <si>
    <t>Chelsea and Fulham</t>
  </si>
  <si>
    <t>Hanson</t>
  </si>
  <si>
    <t>Delyn</t>
  </si>
  <si>
    <t>Harriet</t>
  </si>
  <si>
    <t>Harman</t>
  </si>
  <si>
    <t>Camberwell and Peckham</t>
  </si>
  <si>
    <t>Harper</t>
  </si>
  <si>
    <t>Forest of Dean</t>
  </si>
  <si>
    <t>Harrington</t>
  </si>
  <si>
    <t>Watford</t>
  </si>
  <si>
    <t>Rebecca</t>
  </si>
  <si>
    <t>Harris</t>
  </si>
  <si>
    <t>Castle Point</t>
  </si>
  <si>
    <t>Glasgow South</t>
  </si>
  <si>
    <t>Hart</t>
  </si>
  <si>
    <t>Carmarthen West and South Pembrokeshire</t>
  </si>
  <si>
    <t>North Devon</t>
  </si>
  <si>
    <t>Haselhurst</t>
  </si>
  <si>
    <t>Saffron Walden</t>
  </si>
  <si>
    <t>Merthyr Tydfil and Rhymney</t>
  </si>
  <si>
    <t>Hayes</t>
  </si>
  <si>
    <t>South Holland and The Deepings</t>
  </si>
  <si>
    <t>Heald</t>
  </si>
  <si>
    <t>North East Hertfordshire</t>
  </si>
  <si>
    <t>Healey</t>
  </si>
  <si>
    <t>Wentworth and Dearne</t>
  </si>
  <si>
    <t>Somerton and Frome</t>
  </si>
  <si>
    <t>Heaton-Harris</t>
  </si>
  <si>
    <t>Daventry</t>
  </si>
  <si>
    <t>Birmingham, Yardley</t>
  </si>
  <si>
    <t>Henderson</t>
  </si>
  <si>
    <t>Sittingbourne and Sheppey</t>
  </si>
  <si>
    <t>Hendrick</t>
  </si>
  <si>
    <t>Preston</t>
  </si>
  <si>
    <t>Charles</t>
  </si>
  <si>
    <t>Hendry</t>
  </si>
  <si>
    <t>Wealden</t>
  </si>
  <si>
    <t>Hepburn</t>
  </si>
  <si>
    <t>Jarrow</t>
  </si>
  <si>
    <t>Herbert</t>
  </si>
  <si>
    <t>Arundel and South Downs</t>
  </si>
  <si>
    <t>Lady</t>
  </si>
  <si>
    <t>Hermon</t>
  </si>
  <si>
    <t>North Down</t>
  </si>
  <si>
    <t>Ashton-under-Lyne</t>
  </si>
  <si>
    <t>Meg</t>
  </si>
  <si>
    <t>Hillier</t>
  </si>
  <si>
    <t>Hackney South and Shoreditch</t>
  </si>
  <si>
    <t>Bolton West</t>
  </si>
  <si>
    <t>Hinds</t>
  </si>
  <si>
    <t>East Hampshire</t>
  </si>
  <si>
    <t>Fareham</t>
  </si>
  <si>
    <t>Hodge</t>
  </si>
  <si>
    <t>Barking</t>
  </si>
  <si>
    <t>Sharon</t>
  </si>
  <si>
    <t>Hodgson</t>
  </si>
  <si>
    <t>Washington and Sunderland West</t>
  </si>
  <si>
    <t>Hoey</t>
  </si>
  <si>
    <t>Vauxhall</t>
  </si>
  <si>
    <t>Hollingbery</t>
  </si>
  <si>
    <t>Meon Valley</t>
  </si>
  <si>
    <t>Hollobone</t>
  </si>
  <si>
    <t>Kettering</t>
  </si>
  <si>
    <t>Holloway</t>
  </si>
  <si>
    <t>Gravesham</t>
  </si>
  <si>
    <t>Lanark and Hamilton East</t>
  </si>
  <si>
    <t>Kelvin</t>
  </si>
  <si>
    <t>Hopkins</t>
  </si>
  <si>
    <t>Luton North</t>
  </si>
  <si>
    <t>Kris</t>
  </si>
  <si>
    <t>Keighley</t>
  </si>
  <si>
    <t>Cheltenham</t>
  </si>
  <si>
    <t>Stewart</t>
  </si>
  <si>
    <t>Hosie</t>
  </si>
  <si>
    <t>Scottish National Party</t>
  </si>
  <si>
    <t>Dundee East</t>
  </si>
  <si>
    <t>Howarth</t>
  </si>
  <si>
    <t>Knowsley</t>
  </si>
  <si>
    <t>Gerald</t>
  </si>
  <si>
    <t>Aldershot</t>
  </si>
  <si>
    <t>Howell</t>
  </si>
  <si>
    <t>Henley</t>
  </si>
  <si>
    <t>Lindsay</t>
  </si>
  <si>
    <t>Hoyle</t>
  </si>
  <si>
    <t>Chorley</t>
  </si>
  <si>
    <t>Bermondsey and Old Southwark</t>
  </si>
  <si>
    <t>Hunt</t>
  </si>
  <si>
    <t>South West Surrey</t>
  </si>
  <si>
    <t>Tristram</t>
  </si>
  <si>
    <t>Stoke-on-Trent Central</t>
  </si>
  <si>
    <t>Cheadle</t>
  </si>
  <si>
    <t>Cambridge</t>
  </si>
  <si>
    <t>Hurd</t>
  </si>
  <si>
    <t>Ruislip, Northwood and Pinner</t>
  </si>
  <si>
    <t>Huw</t>
  </si>
  <si>
    <t>Irranca-Davies</t>
  </si>
  <si>
    <t>Ogmore</t>
  </si>
  <si>
    <t>Jackson</t>
  </si>
  <si>
    <t>Hampstead and Kilburn</t>
  </si>
  <si>
    <t>Peterborough</t>
  </si>
  <si>
    <t>Margot</t>
  </si>
  <si>
    <t>Stourbridge</t>
  </si>
  <si>
    <t>Swansea East</t>
  </si>
  <si>
    <t>Kilmarnock and Loudoun</t>
  </si>
  <si>
    <t>Jarvis</t>
  </si>
  <si>
    <t>Barnsley Central</t>
  </si>
  <si>
    <t>Sajid</t>
  </si>
  <si>
    <t>Javid</t>
  </si>
  <si>
    <t>Bromsgrove</t>
  </si>
  <si>
    <t>Bernard</t>
  </si>
  <si>
    <t>Jenkin</t>
  </si>
  <si>
    <t>Harwich and North Essex</t>
  </si>
  <si>
    <t>Jenrick</t>
  </si>
  <si>
    <t>Newark</t>
  </si>
  <si>
    <t>Johnson</t>
  </si>
  <si>
    <t>Kingston upon Hull West and Hessle</t>
  </si>
  <si>
    <t>Diana</t>
  </si>
  <si>
    <t>Kingston upon Hull North</t>
  </si>
  <si>
    <t>Gareth</t>
  </si>
  <si>
    <t>Dartford</t>
  </si>
  <si>
    <t>Jo</t>
  </si>
  <si>
    <t>Orpington</t>
  </si>
  <si>
    <t>Jones</t>
  </si>
  <si>
    <t>Harrogate and Knaresborough</t>
  </si>
  <si>
    <t>Clwyd West</t>
  </si>
  <si>
    <t>Hyndburn</t>
  </si>
  <si>
    <t>Warrington North</t>
  </si>
  <si>
    <t>Kevan</t>
  </si>
  <si>
    <t>North Durham</t>
  </si>
  <si>
    <t>Marcus</t>
  </si>
  <si>
    <t>Nuneaton</t>
  </si>
  <si>
    <t>Susan Elan</t>
  </si>
  <si>
    <t>Clwyd South</t>
  </si>
  <si>
    <t>Dulwich and West Norwood</t>
  </si>
  <si>
    <t>Eric</t>
  </si>
  <si>
    <t>Falkirk</t>
  </si>
  <si>
    <t>Kane</t>
  </si>
  <si>
    <t>Wythenshawe and Sale East</t>
  </si>
  <si>
    <t>Kaufman</t>
  </si>
  <si>
    <t>Manchester, Gorton</t>
  </si>
  <si>
    <t>Daniel</t>
  </si>
  <si>
    <t>Kawczynski</t>
  </si>
  <si>
    <t>Shrewsbury and Atcham</t>
  </si>
  <si>
    <t>Barbara</t>
  </si>
  <si>
    <t>Keeley</t>
  </si>
  <si>
    <t>Worsley and Eccles South</t>
  </si>
  <si>
    <t>Kelly</t>
  </si>
  <si>
    <t>Dudley South</t>
  </si>
  <si>
    <t>Liz</t>
  </si>
  <si>
    <t>Kendall</t>
  </si>
  <si>
    <t>Leicester West</t>
  </si>
  <si>
    <t>Kennedy</t>
  </si>
  <si>
    <t>Ross, Skye and Lochaber</t>
  </si>
  <si>
    <t>Sadiq</t>
  </si>
  <si>
    <t>Khan</t>
  </si>
  <si>
    <t>Tooting</t>
  </si>
  <si>
    <t>Kirby</t>
  </si>
  <si>
    <t>Brighton, Kemptown</t>
  </si>
  <si>
    <t>Knight</t>
  </si>
  <si>
    <t>East Yorkshire</t>
  </si>
  <si>
    <t>Kwasi</t>
  </si>
  <si>
    <t>Kwarteng</t>
  </si>
  <si>
    <t>Spelthorne</t>
  </si>
  <si>
    <t>Eleanor</t>
  </si>
  <si>
    <t>Laing</t>
  </si>
  <si>
    <t>Epping Forest</t>
  </si>
  <si>
    <t>Lamb</t>
  </si>
  <si>
    <t>North Norfolk</t>
  </si>
  <si>
    <t>Lammy</t>
  </si>
  <si>
    <t>Tottenham</t>
  </si>
  <si>
    <t>Lancaster</t>
  </si>
  <si>
    <t>Milton Keynes North</t>
  </si>
  <si>
    <t>South Cambridgeshire</t>
  </si>
  <si>
    <t>Pauline</t>
  </si>
  <si>
    <t>Latham</t>
  </si>
  <si>
    <t>Mid Derbyshire</t>
  </si>
  <si>
    <t>Lavery</t>
  </si>
  <si>
    <t>Wansbeck</t>
  </si>
  <si>
    <t>Yeovil</t>
  </si>
  <si>
    <t>Edinburgh North and Leith</t>
  </si>
  <si>
    <t>Andrea</t>
  </si>
  <si>
    <t>Leadsom</t>
  </si>
  <si>
    <t>South Northamptonshire</t>
  </si>
  <si>
    <t>Jessica</t>
  </si>
  <si>
    <t>Lee</t>
  </si>
  <si>
    <t>Erewash</t>
  </si>
  <si>
    <t>Phillip</t>
  </si>
  <si>
    <t>Bracknell</t>
  </si>
  <si>
    <t>Manchester, Withington</t>
  </si>
  <si>
    <t>Lefroy</t>
  </si>
  <si>
    <t>Stafford</t>
  </si>
  <si>
    <t>Gainsborough</t>
  </si>
  <si>
    <t>Charlotte</t>
  </si>
  <si>
    <t>Leslie</t>
  </si>
  <si>
    <t>Bristol North West</t>
  </si>
  <si>
    <t>Nottingham East</t>
  </si>
  <si>
    <t>Letwin</t>
  </si>
  <si>
    <t>West Dorset</t>
  </si>
  <si>
    <t>Emma</t>
  </si>
  <si>
    <t>Lewell-Buck</t>
  </si>
  <si>
    <t>South Shields</t>
  </si>
  <si>
    <t>Brandon</t>
  </si>
  <si>
    <t>Lewis</t>
  </si>
  <si>
    <t>Great Yarmouth</t>
  </si>
  <si>
    <t>Ivan</t>
  </si>
  <si>
    <t>Bury South</t>
  </si>
  <si>
    <t>New Forest East</t>
  </si>
  <si>
    <t>Liddell-Grainger</t>
  </si>
  <si>
    <t>Bridgwater and West Somerset</t>
  </si>
  <si>
    <t>Lidington</t>
  </si>
  <si>
    <t>Aylesbury</t>
  </si>
  <si>
    <t>Lilley</t>
  </si>
  <si>
    <t>Hitchin and Harpenden</t>
  </si>
  <si>
    <t>Eastbourne</t>
  </si>
  <si>
    <t>Dwyfor Meirionnydd</t>
  </si>
  <si>
    <t>Belfast East</t>
  </si>
  <si>
    <t>Lopresti</t>
  </si>
  <si>
    <t>Filton and Bradley Stoke</t>
  </si>
  <si>
    <t>Lord</t>
  </si>
  <si>
    <t>Woking</t>
  </si>
  <si>
    <t>Loughton</t>
  </si>
  <si>
    <t>East Worthing and Shoreham</t>
  </si>
  <si>
    <t>Edmonton</t>
  </si>
  <si>
    <t>Lucas</t>
  </si>
  <si>
    <t>Brighton, Pavilion</t>
  </si>
  <si>
    <t>Wrexham</t>
  </si>
  <si>
    <t>Mid Worcestershire</t>
  </si>
  <si>
    <t>Lumley</t>
  </si>
  <si>
    <t>Redditch</t>
  </si>
  <si>
    <t>Brentford and Isleworth</t>
  </si>
  <si>
    <t>Angus</t>
  </si>
  <si>
    <t>MacNeil</t>
  </si>
  <si>
    <t>Na h-Eileanan an Iar</t>
  </si>
  <si>
    <t>Mactaggart</t>
  </si>
  <si>
    <t>Slough</t>
  </si>
  <si>
    <t>Khalid</t>
  </si>
  <si>
    <t>Mahmood</t>
  </si>
  <si>
    <t>Birmingham, Perry Barr</t>
  </si>
  <si>
    <t>Shabana</t>
  </si>
  <si>
    <t>Birmingham, Ladywood</t>
  </si>
  <si>
    <t>Main</t>
  </si>
  <si>
    <t>St Albans</t>
  </si>
  <si>
    <t>Seema</t>
  </si>
  <si>
    <t>Malhotra</t>
  </si>
  <si>
    <t>Feltham and Heston</t>
  </si>
  <si>
    <t>Mann</t>
  </si>
  <si>
    <t>Bassetlaw</t>
  </si>
  <si>
    <t>Marsden</t>
  </si>
  <si>
    <t>Blackpool South</t>
  </si>
  <si>
    <t>Maskey</t>
  </si>
  <si>
    <t>Belfast West</t>
  </si>
  <si>
    <t>Horsham</t>
  </si>
  <si>
    <t>Theresa</t>
  </si>
  <si>
    <t>May</t>
  </si>
  <si>
    <t>Maidenhead</t>
  </si>
  <si>
    <t>Maynard</t>
  </si>
  <si>
    <t>Blackpool North and Cleveleys</t>
  </si>
  <si>
    <t>McCabe</t>
  </si>
  <si>
    <t>Birmingham, Selly Oak</t>
  </si>
  <si>
    <t>East Kilbride, Strathaven and Lesmahagow</t>
  </si>
  <si>
    <t>Kerry</t>
  </si>
  <si>
    <t>McCarthy</t>
  </si>
  <si>
    <t>Bristol East</t>
  </si>
  <si>
    <t>Jason</t>
  </si>
  <si>
    <t>McCartney</t>
  </si>
  <si>
    <t>Colne Valley</t>
  </si>
  <si>
    <t>Karl</t>
  </si>
  <si>
    <t>Lincoln</t>
  </si>
  <si>
    <t>Cumbernauld, Kilsyth and Kirkintilloch East</t>
  </si>
  <si>
    <t>South Antrim</t>
  </si>
  <si>
    <t>Siobhain</t>
  </si>
  <si>
    <t>McDonagh</t>
  </si>
  <si>
    <t>Mitcham and Morden</t>
  </si>
  <si>
    <t>McDonald</t>
  </si>
  <si>
    <t>Middlesbrough</t>
  </si>
  <si>
    <t>Alasdair</t>
  </si>
  <si>
    <t>McDonnell</t>
  </si>
  <si>
    <t>Belfast South</t>
  </si>
  <si>
    <t>Hayes and Harlington</t>
  </si>
  <si>
    <t>McFadden</t>
  </si>
  <si>
    <t>Wolverhampton South East</t>
  </si>
  <si>
    <t>Alison</t>
  </si>
  <si>
    <t>McGovern</t>
  </si>
  <si>
    <t>Wirral South</t>
  </si>
  <si>
    <t>Dundee West</t>
  </si>
  <si>
    <t>Stirling</t>
  </si>
  <si>
    <t>McInnes</t>
  </si>
  <si>
    <t>Heywood and Middleton</t>
  </si>
  <si>
    <t>Thirsk and Malton</t>
  </si>
  <si>
    <t>Glasgow North</t>
  </si>
  <si>
    <t>Inverclyde</t>
  </si>
  <si>
    <t>Catherine</t>
  </si>
  <si>
    <t>McKinnell</t>
  </si>
  <si>
    <t>Newcastle upon Tyne North</t>
  </si>
  <si>
    <t>Patrick</t>
  </si>
  <si>
    <t>McLoughlin</t>
  </si>
  <si>
    <t>Derbyshire Dales</t>
  </si>
  <si>
    <t>McPartland</t>
  </si>
  <si>
    <t>Stevenage</t>
  </si>
  <si>
    <t>Wirral West</t>
  </si>
  <si>
    <t>Oldham West and Royton</t>
  </si>
  <si>
    <t>Meale</t>
  </si>
  <si>
    <t>Mansfield</t>
  </si>
  <si>
    <t>Mearns</t>
  </si>
  <si>
    <t>Gateshead</t>
  </si>
  <si>
    <t>Fylde</t>
  </si>
  <si>
    <t>Metcalfe</t>
  </si>
  <si>
    <t>South Basildon and East Thurrock</t>
  </si>
  <si>
    <t>Miliband</t>
  </si>
  <si>
    <t>Doncaster North</t>
  </si>
  <si>
    <t>Miller</t>
  </si>
  <si>
    <t>Ellesmere Port and Neston</t>
  </si>
  <si>
    <t>Basingstoke</t>
  </si>
  <si>
    <t>Mills</t>
  </si>
  <si>
    <t>Amber Valley</t>
  </si>
  <si>
    <t>Milton</t>
  </si>
  <si>
    <t>Guildford</t>
  </si>
  <si>
    <t>Mitchell</t>
  </si>
  <si>
    <t>Sutton Coldfield</t>
  </si>
  <si>
    <t>Great Grimsby</t>
  </si>
  <si>
    <t>Francie</t>
  </si>
  <si>
    <t>Molloy</t>
  </si>
  <si>
    <t>Mid Ulster</t>
  </si>
  <si>
    <t>Madeleine</t>
  </si>
  <si>
    <t>Moon</t>
  </si>
  <si>
    <t>Bridgend</t>
  </si>
  <si>
    <t>Berwickshire, Roxburgh and Selkirk</t>
  </si>
  <si>
    <t>Penny</t>
  </si>
  <si>
    <t>Mordaunt</t>
  </si>
  <si>
    <t>Portsmouth North</t>
  </si>
  <si>
    <t>Morden</t>
  </si>
  <si>
    <t>Newport East</t>
  </si>
  <si>
    <t>Nicky</t>
  </si>
  <si>
    <t>Morgan</t>
  </si>
  <si>
    <t>Loughborough</t>
  </si>
  <si>
    <t>Livingston</t>
  </si>
  <si>
    <t>Morris</t>
  </si>
  <si>
    <t>Newton Abbot</t>
  </si>
  <si>
    <t>Morecambe and Lunesdale</t>
  </si>
  <si>
    <t>Easington</t>
  </si>
  <si>
    <t>Halesowen and Rowley Regis</t>
  </si>
  <si>
    <t>City of Chester</t>
  </si>
  <si>
    <t>Mowat</t>
  </si>
  <si>
    <t>Warrington South</t>
  </si>
  <si>
    <t>Leeds East</t>
  </si>
  <si>
    <t>Mulholland</t>
  </si>
  <si>
    <t>Leeds North West</t>
  </si>
  <si>
    <t>Mundell</t>
  </si>
  <si>
    <t>Dumfriesshire, Clydesdale and Tweeddale</t>
  </si>
  <si>
    <t>Sheffield, Heeley</t>
  </si>
  <si>
    <t>Wells</t>
  </si>
  <si>
    <t>Newry and Armagh</t>
  </si>
  <si>
    <t>East Renfrewshire</t>
  </si>
  <si>
    <t>Torfaen</t>
  </si>
  <si>
    <t>Murray</t>
  </si>
  <si>
    <t>Edinburgh South</t>
  </si>
  <si>
    <t>Sheryll</t>
  </si>
  <si>
    <t>South East Cornwall</t>
  </si>
  <si>
    <t>Murrison</t>
  </si>
  <si>
    <t>South West Wiltshire</t>
  </si>
  <si>
    <t>Lisa</t>
  </si>
  <si>
    <t>Nandy</t>
  </si>
  <si>
    <t>Wigan</t>
  </si>
  <si>
    <t>Airdrie and Shotts</t>
  </si>
  <si>
    <t>Neill</t>
  </si>
  <si>
    <t>Bromley and Chislehurst</t>
  </si>
  <si>
    <t>Braintree</t>
  </si>
  <si>
    <t>Newton</t>
  </si>
  <si>
    <t>Truro and Falmouth</t>
  </si>
  <si>
    <t>Nokes</t>
  </si>
  <si>
    <t>Romsey and Southampton North</t>
  </si>
  <si>
    <t>Jesse</t>
  </si>
  <si>
    <t>Hereford and South Herefordshire</t>
  </si>
  <si>
    <t>Nuttall</t>
  </si>
  <si>
    <t>Bury North</t>
  </si>
  <si>
    <t>Eddisbury</t>
  </si>
  <si>
    <t>East Lothian</t>
  </si>
  <si>
    <t>Offord</t>
  </si>
  <si>
    <t>Hendon</t>
  </si>
  <si>
    <t>Lancaster and Fleetwood</t>
  </si>
  <si>
    <t>Chi</t>
  </si>
  <si>
    <t>Onwurah</t>
  </si>
  <si>
    <t>Newcastle upon Tyne Central</t>
  </si>
  <si>
    <t>Guy</t>
  </si>
  <si>
    <t>Opperman</t>
  </si>
  <si>
    <t>Hexham</t>
  </si>
  <si>
    <t>Osborne</t>
  </si>
  <si>
    <t>Tatton</t>
  </si>
  <si>
    <t>Ayr, Carrick and Cumnock</t>
  </si>
  <si>
    <t>Croydon South</t>
  </si>
  <si>
    <t>Albert</t>
  </si>
  <si>
    <t>Owen</t>
  </si>
  <si>
    <t>Ynys Môn</t>
  </si>
  <si>
    <t>South East Cambridgeshire</t>
  </si>
  <si>
    <t>North Antrim</t>
  </si>
  <si>
    <t>Parish</t>
  </si>
  <si>
    <t>Tiverton and Honiton</t>
  </si>
  <si>
    <t>Priti</t>
  </si>
  <si>
    <t>Patel</t>
  </si>
  <si>
    <t>Witham</t>
  </si>
  <si>
    <t>Paterson</t>
  </si>
  <si>
    <t>North Shropshire</t>
  </si>
  <si>
    <t>Pawsey</t>
  </si>
  <si>
    <t>Rugby</t>
  </si>
  <si>
    <t>Teresa</t>
  </si>
  <si>
    <t>Pearce</t>
  </si>
  <si>
    <t>Erith and Thamesmead</t>
  </si>
  <si>
    <t>Penning</t>
  </si>
  <si>
    <t>Hemel Hempstead</t>
  </si>
  <si>
    <t>Penrose</t>
  </si>
  <si>
    <t>Weston-Super-Mare</t>
  </si>
  <si>
    <t>Percy</t>
  </si>
  <si>
    <t>Brigg and Goole</t>
  </si>
  <si>
    <t>Toby</t>
  </si>
  <si>
    <t>Perkins</t>
  </si>
  <si>
    <t>Chesterfield</t>
  </si>
  <si>
    <t>Claire</t>
  </si>
  <si>
    <t>Perry</t>
  </si>
  <si>
    <t>Devizes</t>
  </si>
  <si>
    <t>Phillips</t>
  </si>
  <si>
    <t>Sleaford and North Hykeham</t>
  </si>
  <si>
    <t>Bridget</t>
  </si>
  <si>
    <t>Phillipson</t>
  </si>
  <si>
    <t>Houghton and Sunderland South</t>
  </si>
  <si>
    <t>Pickles</t>
  </si>
  <si>
    <t>Brentwood and Ongar</t>
  </si>
  <si>
    <t>Pincher</t>
  </si>
  <si>
    <t>Tamworth</t>
  </si>
  <si>
    <t>Poulter</t>
  </si>
  <si>
    <t>Central Suffolk and North Ipswich</t>
  </si>
  <si>
    <t>Pound</t>
  </si>
  <si>
    <t>Ealing North</t>
  </si>
  <si>
    <t>Lucy</t>
  </si>
  <si>
    <t>Powell</t>
  </si>
  <si>
    <t>Manchester Central</t>
  </si>
  <si>
    <t>Dawn</t>
  </si>
  <si>
    <t>Bristol South</t>
  </si>
  <si>
    <t>Prisk</t>
  </si>
  <si>
    <t>Hertford and Stortford</t>
  </si>
  <si>
    <t>Pritchard</t>
  </si>
  <si>
    <t>The Wrekin</t>
  </si>
  <si>
    <t>Pugh</t>
  </si>
  <si>
    <t>Southport</t>
  </si>
  <si>
    <t>Yasmin</t>
  </si>
  <si>
    <t>Qureshi</t>
  </si>
  <si>
    <t>Bolton South East</t>
  </si>
  <si>
    <t>Raab</t>
  </si>
  <si>
    <t>Esher and Walton</t>
  </si>
  <si>
    <t>Uxbridge and South Ruislip</t>
  </si>
  <si>
    <t>Greenwich and Woolwich</t>
  </si>
  <si>
    <t>Rochester and Strood</t>
  </si>
  <si>
    <t>Redwood</t>
  </si>
  <si>
    <t>Wokingham</t>
  </si>
  <si>
    <t>Jamie</t>
  </si>
  <si>
    <t>Reed</t>
  </si>
  <si>
    <t>Copeland</t>
  </si>
  <si>
    <t>Croydon North</t>
  </si>
  <si>
    <t>Jacob</t>
  </si>
  <si>
    <t>Rees-Mogg</t>
  </si>
  <si>
    <t>North East Somerset</t>
  </si>
  <si>
    <t>Dewsbury</t>
  </si>
  <si>
    <t>Rachel</t>
  </si>
  <si>
    <t>Reeves</t>
  </si>
  <si>
    <t>Leeds West</t>
  </si>
  <si>
    <t>Argyll and Bute</t>
  </si>
  <si>
    <t>Reynolds</t>
  </si>
  <si>
    <t>Wolverhampton North East</t>
  </si>
  <si>
    <t>Stalybridge and Hyde</t>
  </si>
  <si>
    <t>Kensington</t>
  </si>
  <si>
    <t>Halifax</t>
  </si>
  <si>
    <t>Ritchie</t>
  </si>
  <si>
    <t>South Down</t>
  </si>
  <si>
    <t>South Leicestershire</t>
  </si>
  <si>
    <t>Robertson</t>
  </si>
  <si>
    <t>Moray</t>
  </si>
  <si>
    <t>Faversham and Mid Kent</t>
  </si>
  <si>
    <t>Glasgow North West</t>
  </si>
  <si>
    <t>Laurence</t>
  </si>
  <si>
    <t>Tewkesbury</t>
  </si>
  <si>
    <t>Robinson</t>
  </si>
  <si>
    <t>Coventry North West</t>
  </si>
  <si>
    <t>North Cornwall</t>
  </si>
  <si>
    <t>Rosindell</t>
  </si>
  <si>
    <t>Romford</t>
  </si>
  <si>
    <t>Rotheram</t>
  </si>
  <si>
    <t>Liverpool, Walton</t>
  </si>
  <si>
    <t>Motherwell and Wishaw</t>
  </si>
  <si>
    <t>Glenrothes</t>
  </si>
  <si>
    <t>Vale of Clwyd</t>
  </si>
  <si>
    <t>Amber</t>
  </si>
  <si>
    <t>Rudd</t>
  </si>
  <si>
    <t>Hastings and Rye</t>
  </si>
  <si>
    <t>Joan</t>
  </si>
  <si>
    <t>Lewisham, Deptford</t>
  </si>
  <si>
    <t>Bury St Edmunds</t>
  </si>
  <si>
    <t>Colchester</t>
  </si>
  <si>
    <t>Rutley</t>
  </si>
  <si>
    <t>Macclesfield</t>
  </si>
  <si>
    <t>Torbay</t>
  </si>
  <si>
    <t>South Thanet</t>
  </si>
  <si>
    <t>Glasgow Central</t>
  </si>
  <si>
    <t>Corby</t>
  </si>
  <si>
    <t>Scott</t>
  </si>
  <si>
    <t>Ilford North</t>
  </si>
  <si>
    <t>Plymouth, Moor View</t>
  </si>
  <si>
    <t>Selous</t>
  </si>
  <si>
    <t>South West Bedfordshire</t>
  </si>
  <si>
    <t>Shannon</t>
  </si>
  <si>
    <t>Strangford</t>
  </si>
  <si>
    <t>Shapps</t>
  </si>
  <si>
    <t>Welwyn Hatfield</t>
  </si>
  <si>
    <t>Alok</t>
  </si>
  <si>
    <t>Sharma</t>
  </si>
  <si>
    <t>Reading West</t>
  </si>
  <si>
    <t>Virendra</t>
  </si>
  <si>
    <t>Ealing, Southall</t>
  </si>
  <si>
    <t>Sheerman</t>
  </si>
  <si>
    <t>Huddersfield</t>
  </si>
  <si>
    <t>Alec</t>
  </si>
  <si>
    <t>Shelbrooke</t>
  </si>
  <si>
    <t>Elmet and Rothwell</t>
  </si>
  <si>
    <t>Aldridge-Brownhills</t>
  </si>
  <si>
    <t>Paisley and Renfrewshire North</t>
  </si>
  <si>
    <t>Shuker</t>
  </si>
  <si>
    <t>Luton South</t>
  </si>
  <si>
    <t>Boston and Skegness</t>
  </si>
  <si>
    <t>Simpson</t>
  </si>
  <si>
    <t>Upper Bann</t>
  </si>
  <si>
    <t>Keith</t>
  </si>
  <si>
    <t>Broadland</t>
  </si>
  <si>
    <t>Skidmore</t>
  </si>
  <si>
    <t>Kingswood</t>
  </si>
  <si>
    <t>Dennis</t>
  </si>
  <si>
    <t>Skinner</t>
  </si>
  <si>
    <t>Bolsover</t>
  </si>
  <si>
    <t>Slaughter</t>
  </si>
  <si>
    <t>Hammersmith</t>
  </si>
  <si>
    <t>Smith</t>
  </si>
  <si>
    <t>Oxford East</t>
  </si>
  <si>
    <t>Penistone and Stocksbridge</t>
  </si>
  <si>
    <t>Chloe</t>
  </si>
  <si>
    <t>Norwich North</t>
  </si>
  <si>
    <t>Crawley</t>
  </si>
  <si>
    <t>Skipton and Ripon</t>
  </si>
  <si>
    <t>Blaenau Gwent</t>
  </si>
  <si>
    <t>Pontypridd</t>
  </si>
  <si>
    <t>West Aberdeenshire and Kincardine</t>
  </si>
  <si>
    <t>Soames</t>
  </si>
  <si>
    <t>Mid Sussex</t>
  </si>
  <si>
    <t>Anna</t>
  </si>
  <si>
    <t>Soubry</t>
  </si>
  <si>
    <t>Broxtowe</t>
  </si>
  <si>
    <t>Spellar</t>
  </si>
  <si>
    <t>Warley</t>
  </si>
  <si>
    <t>Spelman</t>
  </si>
  <si>
    <t>Meriden</t>
  </si>
  <si>
    <t>Spencer</t>
  </si>
  <si>
    <t>Sherwood</t>
  </si>
  <si>
    <t>Tonbridge and Malling</t>
  </si>
  <si>
    <t>Stephenson</t>
  </si>
  <si>
    <t>Pendle</t>
  </si>
  <si>
    <t>Stevenson</t>
  </si>
  <si>
    <t>Carlisle</t>
  </si>
  <si>
    <t>Beckenham</t>
  </si>
  <si>
    <t>Milton Keynes South</t>
  </si>
  <si>
    <t>Rory</t>
  </si>
  <si>
    <t>Penrith and The Border</t>
  </si>
  <si>
    <t>Blackburn</t>
  </si>
  <si>
    <t>Gary</t>
  </si>
  <si>
    <t>Streeter</t>
  </si>
  <si>
    <t>South West Devon</t>
  </si>
  <si>
    <t>Mel</t>
  </si>
  <si>
    <t>Stride</t>
  </si>
  <si>
    <t>Central Devon</t>
  </si>
  <si>
    <t>Stringer</t>
  </si>
  <si>
    <t>Blackley and Broughton</t>
  </si>
  <si>
    <t>Gisela</t>
  </si>
  <si>
    <t>Birmingham, Edgbaston</t>
  </si>
  <si>
    <t>Beverley and Holderness</t>
  </si>
  <si>
    <t>Hazel Grove</t>
  </si>
  <si>
    <t>Sturdy</t>
  </si>
  <si>
    <t>York Outer</t>
  </si>
  <si>
    <t>Bradford South</t>
  </si>
  <si>
    <t>Redcar</t>
  </si>
  <si>
    <t>Desmond</t>
  </si>
  <si>
    <t>Swayne</t>
  </si>
  <si>
    <t>New Forest West</t>
  </si>
  <si>
    <t>East Dunbartonshire</t>
  </si>
  <si>
    <t>Hugo</t>
  </si>
  <si>
    <t>Swire</t>
  </si>
  <si>
    <t>East Devon</t>
  </si>
  <si>
    <t>Syms</t>
  </si>
  <si>
    <t>Poole</t>
  </si>
  <si>
    <t>Tami</t>
  </si>
  <si>
    <t>Alyn and Deeside</t>
  </si>
  <si>
    <t>Louth and Horncastle</t>
  </si>
  <si>
    <t>Brent Central</t>
  </si>
  <si>
    <t>Harrow West</t>
  </si>
  <si>
    <t>Emily</t>
  </si>
  <si>
    <t>Thornberry</t>
  </si>
  <si>
    <t>Islington South and Finsbury</t>
  </si>
  <si>
    <t>Eastleigh</t>
  </si>
  <si>
    <t>Caithness, Sutherland and Easter Ross</t>
  </si>
  <si>
    <t>Timms</t>
  </si>
  <si>
    <t>East Ham</t>
  </si>
  <si>
    <t>Timpson</t>
  </si>
  <si>
    <t>Crewe and Nantwich</t>
  </si>
  <si>
    <t>Justin</t>
  </si>
  <si>
    <t>Tomlinson</t>
  </si>
  <si>
    <t>North Swindon</t>
  </si>
  <si>
    <t>Tredinnick</t>
  </si>
  <si>
    <t>Bosworth</t>
  </si>
  <si>
    <t>Trickett</t>
  </si>
  <si>
    <t>Hemsworth</t>
  </si>
  <si>
    <t>Elizabeth</t>
  </si>
  <si>
    <t>Truss</t>
  </si>
  <si>
    <t>South West Norfolk</t>
  </si>
  <si>
    <t>Turner</t>
  </si>
  <si>
    <t>Isle of Wight</t>
  </si>
  <si>
    <t>Kingston upon Hull East</t>
  </si>
  <si>
    <t>Derek</t>
  </si>
  <si>
    <t>Twigg</t>
  </si>
  <si>
    <t>Halton</t>
  </si>
  <si>
    <t>Liverpool, West Derby</t>
  </si>
  <si>
    <t>Tyrie</t>
  </si>
  <si>
    <t>Chichester</t>
  </si>
  <si>
    <t>Chuka</t>
  </si>
  <si>
    <t>Umunna</t>
  </si>
  <si>
    <t>Streatham</t>
  </si>
  <si>
    <t>Wolverhampton South West</t>
  </si>
  <si>
    <t>Vaizey</t>
  </si>
  <si>
    <t>Wantage</t>
  </si>
  <si>
    <t>Shailesh</t>
  </si>
  <si>
    <t>Vara</t>
  </si>
  <si>
    <t>North West Cambridgeshire</t>
  </si>
  <si>
    <t>Vaz</t>
  </si>
  <si>
    <t>Leicester East</t>
  </si>
  <si>
    <t>Valerie</t>
  </si>
  <si>
    <t>Walsall South</t>
  </si>
  <si>
    <t>Vickers</t>
  </si>
  <si>
    <t>Cleethorpes</t>
  </si>
  <si>
    <t>Villiers</t>
  </si>
  <si>
    <t>Chipping Barnet</t>
  </si>
  <si>
    <t>Walker</t>
  </si>
  <si>
    <t>Broxbourne</t>
  </si>
  <si>
    <t>Robin</t>
  </si>
  <si>
    <t>Worcester</t>
  </si>
  <si>
    <t>Wallace</t>
  </si>
  <si>
    <t>Wyre and Preston North</t>
  </si>
  <si>
    <t>Stoke-on-Trent North</t>
  </si>
  <si>
    <t>North Dorset</t>
  </si>
  <si>
    <t>Bradford East</t>
  </si>
  <si>
    <t>Watkinson</t>
  </si>
  <si>
    <t>Hornchurch and Upminster</t>
  </si>
  <si>
    <t>Watson</t>
  </si>
  <si>
    <t>West Bromwich East</t>
  </si>
  <si>
    <t>St Helens North</t>
  </si>
  <si>
    <t>Hove</t>
  </si>
  <si>
    <t>Thornbury and Yate</t>
  </si>
  <si>
    <t>Weir</t>
  </si>
  <si>
    <t>Wharton</t>
  </si>
  <si>
    <t>Stockton South</t>
  </si>
  <si>
    <t>Heather</t>
  </si>
  <si>
    <t>Wheeler</t>
  </si>
  <si>
    <t>South Derbyshire</t>
  </si>
  <si>
    <t>White</t>
  </si>
  <si>
    <t>Warwick and Leamington</t>
  </si>
  <si>
    <t>Eilidh</t>
  </si>
  <si>
    <t>Whiteford</t>
  </si>
  <si>
    <t>Banff and Buchan</t>
  </si>
  <si>
    <t>Whitehead</t>
  </si>
  <si>
    <t>Southampton, Test</t>
  </si>
  <si>
    <t>Craig</t>
  </si>
  <si>
    <t>Whittaker</t>
  </si>
  <si>
    <t>Calder Valley</t>
  </si>
  <si>
    <t>Whittingdale</t>
  </si>
  <si>
    <t>Maldon</t>
  </si>
  <si>
    <t>Wiggin</t>
  </si>
  <si>
    <t>North Herefordshire</t>
  </si>
  <si>
    <t>Havant</t>
  </si>
  <si>
    <t>Williams</t>
  </si>
  <si>
    <t>Arfon</t>
  </si>
  <si>
    <t>Ceredigion</t>
  </si>
  <si>
    <t>Brecon and Radnorshire</t>
  </si>
  <si>
    <t>Bristol West</t>
  </si>
  <si>
    <t>Williamson</t>
  </si>
  <si>
    <t>Derby North</t>
  </si>
  <si>
    <t>South Staffordshire</t>
  </si>
  <si>
    <t>Cardiff Central</t>
  </si>
  <si>
    <t>Phil</t>
  </si>
  <si>
    <t>Wilson</t>
  </si>
  <si>
    <t>Sedgefield</t>
  </si>
  <si>
    <t>Rob</t>
  </si>
  <si>
    <t>Reading East</t>
  </si>
  <si>
    <t>Sammy</t>
  </si>
  <si>
    <t>East Antrim</t>
  </si>
  <si>
    <t>Winnick</t>
  </si>
  <si>
    <t>Walsall North</t>
  </si>
  <si>
    <t>Winterton</t>
  </si>
  <si>
    <t>Doncaster Central</t>
  </si>
  <si>
    <t>Pete</t>
  </si>
  <si>
    <t>Wishart</t>
  </si>
  <si>
    <t>Perth and North Perthshire</t>
  </si>
  <si>
    <t>Wollaston</t>
  </si>
  <si>
    <t>Totnes</t>
  </si>
  <si>
    <t>Wood</t>
  </si>
  <si>
    <t>Batley and Spen</t>
  </si>
  <si>
    <t>Woodcock</t>
  </si>
  <si>
    <t>Barrow and Furness</t>
  </si>
  <si>
    <t>St Helens South and Whiston</t>
  </si>
  <si>
    <t>Wright</t>
  </si>
  <si>
    <t>Telford</t>
  </si>
  <si>
    <t>Hartlepool</t>
  </si>
  <si>
    <t>Kenilworth and Southam</t>
  </si>
  <si>
    <t>Norwich South</t>
  </si>
  <si>
    <t>South Suffolk</t>
  </si>
  <si>
    <t>North West Hampshire</t>
  </si>
  <si>
    <t>Nadhim</t>
  </si>
  <si>
    <t>Zahawi</t>
  </si>
  <si>
    <t>Stratford-on-Avon</t>
  </si>
  <si>
    <t>AYES</t>
  </si>
  <si>
    <t>Abbott, Ms Diane</t>
  </si>
  <si>
    <t>Alexander, Heidi</t>
  </si>
  <si>
    <t>Ali, Rushanara</t>
  </si>
  <si>
    <t>Allen, Mr Graham</t>
  </si>
  <si>
    <t>Ashworth, Jonathan</t>
  </si>
  <si>
    <t>Austin, Ian</t>
  </si>
  <si>
    <t>Bailey, Mr Adrian</t>
  </si>
  <si>
    <t>Barron, rh Kevin</t>
  </si>
  <si>
    <t>Beckett, rh Margaret</t>
  </si>
  <si>
    <t>Berger, Luciana</t>
  </si>
  <si>
    <t>Betts, Mr Clive</t>
  </si>
  <si>
    <t>Blackman-Woods, Roberta</t>
  </si>
  <si>
    <t>Blomfield, Paul</t>
  </si>
  <si>
    <t>Bradshaw, rh Mr Ben</t>
  </si>
  <si>
    <t>Brown, Lyn</t>
  </si>
  <si>
    <t>Brown, rh Mr Nicholas</t>
  </si>
  <si>
    <t>Bryant, Chris</t>
  </si>
  <si>
    <t>Buck, Ms Karen</t>
  </si>
  <si>
    <t>Burden, Richard</t>
  </si>
  <si>
    <t>Campbell, rh Mr Alan</t>
  </si>
  <si>
    <t>Campbell, Mr Ronnie</t>
  </si>
  <si>
    <t>Chapman, Jenny</t>
  </si>
  <si>
    <t>Coaker, Vernon</t>
  </si>
  <si>
    <t>Coffey, Ann</t>
  </si>
  <si>
    <t>Cooper, rh Yvette</t>
  </si>
  <si>
    <t>Corbyn, Jeremy</t>
  </si>
  <si>
    <t>Creagh, Mary</t>
  </si>
  <si>
    <t>Creasy, Stella</t>
  </si>
  <si>
    <t>Cruddas, Jon</t>
  </si>
  <si>
    <t>Cryer, John</t>
  </si>
  <si>
    <t>Cunningham, Alex</t>
  </si>
  <si>
    <t>Cunningham, Mr Jim</t>
  </si>
  <si>
    <t>Dakin, Nic</t>
  </si>
  <si>
    <t>Danczuk, Simon</t>
  </si>
  <si>
    <t>David, Wayne</t>
  </si>
  <si>
    <t>De Piero, Gloria</t>
  </si>
  <si>
    <t>Doughty, Stephen</t>
  </si>
  <si>
    <t>Dowd, Jim</t>
  </si>
  <si>
    <t>Dromey, Jack</t>
  </si>
  <si>
    <t>Dugher, Michael</t>
  </si>
  <si>
    <t>Durkan, Mark</t>
  </si>
  <si>
    <t>Eagle, Ms Angela</t>
  </si>
  <si>
    <t>Eagle, Maria</t>
  </si>
  <si>
    <t>Edwards, Jonathan</t>
  </si>
  <si>
    <t>Efford, Clive</t>
  </si>
  <si>
    <t>Elliott, Julie</t>
  </si>
  <si>
    <t>Ellman, Mrs Louise</t>
  </si>
  <si>
    <t>Esterson, Bill</t>
  </si>
  <si>
    <t>Evans, Chris</t>
  </si>
  <si>
    <t>Fitzpatrick, Jim</t>
  </si>
  <si>
    <t>Flello, Robert</t>
  </si>
  <si>
    <t>Flint, rh Caroline</t>
  </si>
  <si>
    <t>Flynn, Paul</t>
  </si>
  <si>
    <t>Fovargue, Yvonne</t>
  </si>
  <si>
    <t>Gardiner, Barry</t>
  </si>
  <si>
    <t>Glass, Pat</t>
  </si>
  <si>
    <t>Godsiff, Mr Roger</t>
  </si>
  <si>
    <t>Green, Kate</t>
  </si>
  <si>
    <t>Greenwood, Lilian</t>
  </si>
  <si>
    <t>Griffith, Nia</t>
  </si>
  <si>
    <t>Gwynne, Andrew</t>
  </si>
  <si>
    <t>Harman, rh Ms Harriet</t>
  </si>
  <si>
    <t>Healey, rh John</t>
  </si>
  <si>
    <t>Hillier, Meg</t>
  </si>
  <si>
    <t>Hodgson, Mrs Sharon</t>
  </si>
  <si>
    <t>Hoey, Kate</t>
  </si>
  <si>
    <t>Hopkins, Kelvin</t>
  </si>
  <si>
    <t>Hunt, Tristram</t>
  </si>
  <si>
    <t>Irranca-Davies, Huw</t>
  </si>
  <si>
    <t>Jarvis, Dan</t>
  </si>
  <si>
    <t>Johnson, rh Alan</t>
  </si>
  <si>
    <t>Johnson, Diana</t>
  </si>
  <si>
    <t>Jones, Graham</t>
  </si>
  <si>
    <t>Jones, Helen</t>
  </si>
  <si>
    <t>Jones, Mr Kevan</t>
  </si>
  <si>
    <t>Jones, Susan Elan</t>
  </si>
  <si>
    <t>Kane, Mike</t>
  </si>
  <si>
    <t>Kaufman, rh Sir Gerald</t>
  </si>
  <si>
    <t>Keeley, Barbara</t>
  </si>
  <si>
    <t>Khan, rh Sadiq</t>
  </si>
  <si>
    <t>Lammy, rh Mr David</t>
  </si>
  <si>
    <t>Lavery, Ian</t>
  </si>
  <si>
    <t>Leslie, Chris</t>
  </si>
  <si>
    <t>Lewell-Buck, Mrs Emma</t>
  </si>
  <si>
    <t>Lewis, Mr Ivan</t>
  </si>
  <si>
    <t>Lucas, Caroline</t>
  </si>
  <si>
    <t>Mactaggart, Fiona</t>
  </si>
  <si>
    <t>Mahmood, Shabana</t>
  </si>
  <si>
    <t>Malhotra, Seema</t>
  </si>
  <si>
    <t>Mann, John</t>
  </si>
  <si>
    <t>Marsden, Mr Gordon</t>
  </si>
  <si>
    <t>McCabe, Steve</t>
  </si>
  <si>
    <t>McCarthy, Kerry</t>
  </si>
  <si>
    <t>McDonagh, Siobhain</t>
  </si>
  <si>
    <t>McDonald, Andy</t>
  </si>
  <si>
    <t>McDonnell, John</t>
  </si>
  <si>
    <t>McGovern, Alison</t>
  </si>
  <si>
    <t>McInnes, Liz</t>
  </si>
  <si>
    <t>Mearns, Ian</t>
  </si>
  <si>
    <t>Moon, Mrs Madeleine</t>
  </si>
  <si>
    <t>Morden, Jessica</t>
  </si>
  <si>
    <t>Morris, Grahame M.</t>
  </si>
  <si>
    <t>Murray, Ian</t>
  </si>
  <si>
    <t>Nandy, Lisa</t>
  </si>
  <si>
    <t>Onwurah, Chi</t>
  </si>
  <si>
    <t>Owen, Albert</t>
  </si>
  <si>
    <t>Pearce, Teresa</t>
  </si>
  <si>
    <t>Perkins, Toby</t>
  </si>
  <si>
    <t>Pound, Stephen</t>
  </si>
  <si>
    <t>Powell, Lucy</t>
  </si>
  <si>
    <t>Qureshi, Yasmin</t>
  </si>
  <si>
    <t>Reeves, Rachel</t>
  </si>
  <si>
    <t>Reynolds, Emma</t>
  </si>
  <si>
    <t>Reynolds, Jonathan</t>
  </si>
  <si>
    <t>Ritchie, Ms Margaret</t>
  </si>
  <si>
    <t>Robinson, Mr Geoffrey</t>
  </si>
  <si>
    <t>Rotheram, Steve</t>
  </si>
  <si>
    <t>Sheerman, Mr Barry</t>
  </si>
  <si>
    <t>Shuker, Gavin</t>
  </si>
  <si>
    <t>Skinner, Mr Dennis</t>
  </si>
  <si>
    <t>Smith, Nick</t>
  </si>
  <si>
    <t>Smith, Owen</t>
  </si>
  <si>
    <t>Spellar, rh Mr John</t>
  </si>
  <si>
    <t>Stringer, Graham</t>
  </si>
  <si>
    <t>Tami, Mark</t>
  </si>
  <si>
    <t>Thornberry, Emily</t>
  </si>
  <si>
    <t>Timms, rh Stephen</t>
  </si>
  <si>
    <t>Trickett, Jon</t>
  </si>
  <si>
    <t>Turner, Karl</t>
  </si>
  <si>
    <t>Twigg, Derek</t>
  </si>
  <si>
    <t>Twigg, Stephen</t>
  </si>
  <si>
    <t>Umunna, Mr Chuka</t>
  </si>
  <si>
    <t>Vaz, rh Keith</t>
  </si>
  <si>
    <t>Vaz, Valerie</t>
  </si>
  <si>
    <t>Watson, Mr Tom</t>
  </si>
  <si>
    <t>Whitehead, Dr Alan</t>
  </si>
  <si>
    <t>Winnick, Mr David</t>
  </si>
  <si>
    <t>Wood, Mike</t>
  </si>
  <si>
    <t>Woodcock, John</t>
  </si>
  <si>
    <t>FullName</t>
  </si>
  <si>
    <t>Vote</t>
  </si>
  <si>
    <t>Full Name</t>
  </si>
  <si>
    <t>Abbott, Diane</t>
  </si>
  <si>
    <t>Allen, Graham</t>
  </si>
  <si>
    <t>Anderson, David</t>
  </si>
  <si>
    <t>Bailey, Adrian</t>
  </si>
  <si>
    <t>Barron, Kevin</t>
  </si>
  <si>
    <t>Beckett, Margaret</t>
  </si>
  <si>
    <t>Benn, Hilary</t>
  </si>
  <si>
    <t>Betts, Clive</t>
  </si>
  <si>
    <t>Bradshaw, Ben</t>
  </si>
  <si>
    <t>Brown, Nicholas</t>
  </si>
  <si>
    <t>Buck, Karen</t>
  </si>
  <si>
    <t>Byrne, Liam</t>
  </si>
  <si>
    <t>Campbell, Alan</t>
  </si>
  <si>
    <t>Campbell, Ronnie</t>
  </si>
  <si>
    <t>Cooper, Yvette</t>
  </si>
  <si>
    <t>Cunningham, Jim</t>
  </si>
  <si>
    <t>Eagle, Angela</t>
  </si>
  <si>
    <t>Ellman, Louise</t>
  </si>
  <si>
    <t>Field, Frank</t>
  </si>
  <si>
    <t>Flint, Caroline</t>
  </si>
  <si>
    <t>Glindon, Mary</t>
  </si>
  <si>
    <t>Godsiff, Roger</t>
  </si>
  <si>
    <t>Hanson, David</t>
  </si>
  <si>
    <t>Harman, Harriet</t>
  </si>
  <si>
    <t>Healey, John</t>
  </si>
  <si>
    <t>Hodge, Margaret</t>
  </si>
  <si>
    <t>Hodgson, Sharon</t>
  </si>
  <si>
    <t>Howarth, George</t>
  </si>
  <si>
    <t>Johnson, Alan</t>
  </si>
  <si>
    <t>Jones, Kevan</t>
  </si>
  <si>
    <t>Kaufman, Gerald</t>
  </si>
  <si>
    <t>Khan, Sadiq</t>
  </si>
  <si>
    <t>Lammy, David</t>
  </si>
  <si>
    <t>Lewell-Buck, Emma</t>
  </si>
  <si>
    <t>Lewis, Ivan</t>
  </si>
  <si>
    <t>Marsden, Gordon</t>
  </si>
  <si>
    <t>McFadden, Pat</t>
  </si>
  <si>
    <t>Moon, Madeleine</t>
  </si>
  <si>
    <t>Ritchie, Margaret</t>
  </si>
  <si>
    <t>Robinson, Geoffrey</t>
  </si>
  <si>
    <t>Sheerman, Barry</t>
  </si>
  <si>
    <t>Skinner, Dennis</t>
  </si>
  <si>
    <t>Slaughter, Andy</t>
  </si>
  <si>
    <t>Spellar, John</t>
  </si>
  <si>
    <t>Stuart, Gisela</t>
  </si>
  <si>
    <t>Thomas, Gareth</t>
  </si>
  <si>
    <t>Timms, Stephen</t>
  </si>
  <si>
    <t>Umunna, Chuka</t>
  </si>
  <si>
    <t>Vaz, Keith</t>
  </si>
  <si>
    <t>Watson, Tom</t>
  </si>
  <si>
    <t>Whitehead, Alan</t>
  </si>
  <si>
    <t>Winnick, David</t>
  </si>
  <si>
    <t>Wright, Iain</t>
  </si>
  <si>
    <t>NOES</t>
  </si>
  <si>
    <t>Adams, Nigel</t>
  </si>
  <si>
    <t>Afriyie, Adam</t>
  </si>
  <si>
    <t>Aldous, Peter</t>
  </si>
  <si>
    <t>Amess, Sir David</t>
  </si>
  <si>
    <t>Andrew, Stuart</t>
  </si>
  <si>
    <t>Bacon, Mr Richard</t>
  </si>
  <si>
    <t>Baker, Steve</t>
  </si>
  <si>
    <t>Baldwin, Harriett</t>
  </si>
  <si>
    <t>Barclay, Stephen</t>
  </si>
  <si>
    <t>Baron, Mr John</t>
  </si>
  <si>
    <t>Bebb, Guto</t>
  </si>
  <si>
    <t>Bellingham, Mr Henry</t>
  </si>
  <si>
    <t>Benyon, Richard</t>
  </si>
  <si>
    <t>Beresford, Sir Paul</t>
  </si>
  <si>
    <t>Bingham, Andrew</t>
  </si>
  <si>
    <t>Blackman, Bob</t>
  </si>
  <si>
    <t>Blackwood, Nicola</t>
  </si>
  <si>
    <t>Blunt, Crispin</t>
  </si>
  <si>
    <t>Boles, Nick</t>
  </si>
  <si>
    <t>Bone, Mr Peter</t>
  </si>
  <si>
    <t>Bottomley, Sir Peter</t>
  </si>
  <si>
    <t>Bradley, Karen</t>
  </si>
  <si>
    <t>Brazier, Mr Julian</t>
  </si>
  <si>
    <t>Bridgen, Andrew</t>
  </si>
  <si>
    <t>Brine, Steve</t>
  </si>
  <si>
    <t>Brokenshire, James</t>
  </si>
  <si>
    <t>Bruce, Fiona</t>
  </si>
  <si>
    <t>Burns, Conor</t>
  </si>
  <si>
    <t>Burrowes, Mr David</t>
  </si>
  <si>
    <t>Burt, rh Alistair</t>
  </si>
  <si>
    <t>Carmichael, rh Mr Alistair</t>
  </si>
  <si>
    <t>Carmichael, Neil</t>
  </si>
  <si>
    <t>Cash, Sir William</t>
  </si>
  <si>
    <t>Chishti, Rehman</t>
  </si>
  <si>
    <t>Clark, rh Greg</t>
  </si>
  <si>
    <t>Clegg, rh Mr Nick</t>
  </si>
  <si>
    <t>Clifton-Brown, Geoffrey</t>
  </si>
  <si>
    <t>Coffey, Dr Thérèse</t>
  </si>
  <si>
    <t>Collins, Damian</t>
  </si>
  <si>
    <t>Colvile, Oliver</t>
  </si>
  <si>
    <t>Crabb, rh Stephen</t>
  </si>
  <si>
    <t>Crouch, Tracey</t>
  </si>
  <si>
    <t>Davies, David T. C.</t>
  </si>
  <si>
    <t>Davies, Glyn</t>
  </si>
  <si>
    <t>Davies, Philip</t>
  </si>
  <si>
    <t>Davis, rh Mr David</t>
  </si>
  <si>
    <t>Dinenage, Caroline</t>
  </si>
  <si>
    <t>Djanogly, Mr Jonathan</t>
  </si>
  <si>
    <t>Dorries, Nadine</t>
  </si>
  <si>
    <t>Drax, Richard</t>
  </si>
  <si>
    <t>Duncan, rh Sir Alan</t>
  </si>
  <si>
    <t>Duncan Smith, rh Mr Iain</t>
  </si>
  <si>
    <t>Dunne, Mr Philip</t>
  </si>
  <si>
    <t>Ellis, Michael</t>
  </si>
  <si>
    <t>Ellison, Jane</t>
  </si>
  <si>
    <t>Ellwood, Mr Tobias</t>
  </si>
  <si>
    <t>Elphicke, Charlie</t>
  </si>
  <si>
    <t>Evans, Graham</t>
  </si>
  <si>
    <t>Evans, Mr Nigel</t>
  </si>
  <si>
    <t>Fabricant, Michael</t>
  </si>
  <si>
    <t>Fallon, rh Michael</t>
  </si>
  <si>
    <t>Field, Mark</t>
  </si>
  <si>
    <t>Freeman, George</t>
  </si>
  <si>
    <t>Freer, Mike</t>
  </si>
  <si>
    <t>Fuller, Richard</t>
  </si>
  <si>
    <t>Garnier, Mark</t>
  </si>
  <si>
    <t>Gibb, Mr Nick</t>
  </si>
  <si>
    <t>Gillan, rh Mrs Cheryl</t>
  </si>
  <si>
    <t>Glen, John</t>
  </si>
  <si>
    <t>Goodwill, Mr Robert</t>
  </si>
  <si>
    <t>Gove, rh Michael</t>
  </si>
  <si>
    <t>Graham, Richard</t>
  </si>
  <si>
    <t>Grant, Mrs Helen</t>
  </si>
  <si>
    <t>Gray, Mr James</t>
  </si>
  <si>
    <t>Grayling, rh Chris</t>
  </si>
  <si>
    <t>Green, rh Damian</t>
  </si>
  <si>
    <t>Greening, rh Justine</t>
  </si>
  <si>
    <t>Grieve, rh Mr Dominic</t>
  </si>
  <si>
    <t>Griffiths, Andrew</t>
  </si>
  <si>
    <t>Gummer, Ben</t>
  </si>
  <si>
    <t>Gyimah, Mr Sam</t>
  </si>
  <si>
    <t>Halfon, Robert</t>
  </si>
  <si>
    <t>Hammond, rh Mr Philip</t>
  </si>
  <si>
    <t>Hammond, Stephen</t>
  </si>
  <si>
    <t>Hancock, rh Matthew</t>
  </si>
  <si>
    <t>Hands, rh Greg</t>
  </si>
  <si>
    <t>Harrington, Richard</t>
  </si>
  <si>
    <t>Harris, Rebecca</t>
  </si>
  <si>
    <t>Hart, Simon</t>
  </si>
  <si>
    <t>Haselhurst, rh Sir Alan</t>
  </si>
  <si>
    <t>Hayes, rh Mr John</t>
  </si>
  <si>
    <t>Heald, Sir Oliver</t>
  </si>
  <si>
    <t>Heaton-Harris, Chris</t>
  </si>
  <si>
    <t>Henderson, Gordon</t>
  </si>
  <si>
    <t>Herbert, rh Nick</t>
  </si>
  <si>
    <t>Hinds, Damian</t>
  </si>
  <si>
    <t>Hollingbery, George</t>
  </si>
  <si>
    <t>Hollobone, Mr Philip</t>
  </si>
  <si>
    <t>Hopkins, Kris</t>
  </si>
  <si>
    <t>Howarth, Sir Gerald</t>
  </si>
  <si>
    <t>Howell, John</t>
  </si>
  <si>
    <t>Hurd, Mr Nick</t>
  </si>
  <si>
    <t>Jackson, Mr Stewart</t>
  </si>
  <si>
    <t>James, Margot</t>
  </si>
  <si>
    <t>Javid, rh Sajid</t>
  </si>
  <si>
    <t>Jenrick, Robert</t>
  </si>
  <si>
    <t>Johnson, Gareth</t>
  </si>
  <si>
    <t>Johnson, Joseph</t>
  </si>
  <si>
    <t>Jones, Andrew</t>
  </si>
  <si>
    <t>Jones, rh Mr David</t>
  </si>
  <si>
    <t>Jones, Mr Marcus</t>
  </si>
  <si>
    <t>Kawczynski, Daniel</t>
  </si>
  <si>
    <t>Kirby, Simon</t>
  </si>
  <si>
    <t>Kwarteng, Kwasi</t>
  </si>
  <si>
    <t>Lamb, rh Norman</t>
  </si>
  <si>
    <t>Lancaster, Mark</t>
  </si>
  <si>
    <t>Latham, Pauline</t>
  </si>
  <si>
    <t>Leadsom, Andrea</t>
  </si>
  <si>
    <t>Lee, Dr Phillip</t>
  </si>
  <si>
    <t>Lefroy, Jeremy</t>
  </si>
  <si>
    <t>Leslie, Charlotte</t>
  </si>
  <si>
    <t>Letwin, rh Mr Oliver</t>
  </si>
  <si>
    <t>Lewis, Brandon</t>
  </si>
  <si>
    <t>Lidington, rh Mr David</t>
  </si>
  <si>
    <t>Lilley, rh Mr Peter</t>
  </si>
  <si>
    <t>Lopresti, Jack</t>
  </si>
  <si>
    <t>Lord, Jonathan</t>
  </si>
  <si>
    <t>Loughton, Tim</t>
  </si>
  <si>
    <t>Lumley, Karen</t>
  </si>
  <si>
    <t>Main, Mrs Anne</t>
  </si>
  <si>
    <t>Maynard, Paul</t>
  </si>
  <si>
    <t>McCartney, Jason</t>
  </si>
  <si>
    <t>McCartney, Karl</t>
  </si>
  <si>
    <t>McLoughlin, rh Mr Patrick</t>
  </si>
  <si>
    <t>McPartland, Stephen</t>
  </si>
  <si>
    <t>Menzies, Mark</t>
  </si>
  <si>
    <t>Metcalfe, Stephen</t>
  </si>
  <si>
    <t>Mills, Nigel</t>
  </si>
  <si>
    <t>Milton, Anne</t>
  </si>
  <si>
    <t>Mitchell, rh Mr Andrew</t>
  </si>
  <si>
    <t>Mordaunt, Penny</t>
  </si>
  <si>
    <t>Morgan, rh Nicky</t>
  </si>
  <si>
    <t>Morris, Anne Marie</t>
  </si>
  <si>
    <t>Morris, David</t>
  </si>
  <si>
    <t>Morris, James</t>
  </si>
  <si>
    <t>Mowat, David</t>
  </si>
  <si>
    <t>Murray, Sheryll</t>
  </si>
  <si>
    <t>Murrison, Dr Andrew</t>
  </si>
  <si>
    <t>Neill, Robert</t>
  </si>
  <si>
    <t>Newton, Sarah</t>
  </si>
  <si>
    <t>Nokes, Caroline</t>
  </si>
  <si>
    <t>Nuttall, Mr David</t>
  </si>
  <si>
    <t>Offord, Dr Matthew</t>
  </si>
  <si>
    <t>Opperman, Guy</t>
  </si>
  <si>
    <t>Parish, Neil</t>
  </si>
  <si>
    <t>Patel, Priti</t>
  </si>
  <si>
    <t>Paterson, rh Mr Owen</t>
  </si>
  <si>
    <t>Pawsey, Mark</t>
  </si>
  <si>
    <t>Penning, rh Mike</t>
  </si>
  <si>
    <t>Penrose, John</t>
  </si>
  <si>
    <t>Percy, Andrew</t>
  </si>
  <si>
    <t>Perry, Claire</t>
  </si>
  <si>
    <t>Phillips, Stephen</t>
  </si>
  <si>
    <t>Pincher, Christopher</t>
  </si>
  <si>
    <t>Prisk, Mr Mark</t>
  </si>
  <si>
    <t>Pritchard, Mark</t>
  </si>
  <si>
    <t>Raab, Mr Dominic</t>
  </si>
  <si>
    <t>Rees-Mogg, Jacob</t>
  </si>
  <si>
    <t>Robertson, Mr Laurence</t>
  </si>
  <si>
    <t>Rosindell, Andrew</t>
  </si>
  <si>
    <t>Rudd, Amber</t>
  </si>
  <si>
    <t>Rutley, David</t>
  </si>
  <si>
    <t>Selous, Andrew</t>
  </si>
  <si>
    <t>Shapps, rh Grant</t>
  </si>
  <si>
    <t>Sharma, Alok</t>
  </si>
  <si>
    <t>Shelbrooke, Alec</t>
  </si>
  <si>
    <t>Skidmore, Chris</t>
  </si>
  <si>
    <t>Smith, Chloe</t>
  </si>
  <si>
    <t>Smith, Henry</t>
  </si>
  <si>
    <t>Smith, Julian</t>
  </si>
  <si>
    <t>Soames, rh Sir Nicholas</t>
  </si>
  <si>
    <t>Soubry, Anna</t>
  </si>
  <si>
    <t>Stephenson, Andrew</t>
  </si>
  <si>
    <t>Stewart, Iain</t>
  </si>
  <si>
    <t>Stewart, Rory</t>
  </si>
  <si>
    <t>Streeter, Mr Gary</t>
  </si>
  <si>
    <t>Stride, Mel</t>
  </si>
  <si>
    <t>Sturdy, Julian</t>
  </si>
  <si>
    <t>Swayne, rh Mr Desmond</t>
  </si>
  <si>
    <t>Swire, rh Mr Hugo</t>
  </si>
  <si>
    <t>Syms, Mr Robert</t>
  </si>
  <si>
    <t>Tomlinson, Justin</t>
  </si>
  <si>
    <t>Tredinnick, David</t>
  </si>
  <si>
    <t>Truss, rh Elizabeth</t>
  </si>
  <si>
    <t>Vaizey, Mr Edward</t>
  </si>
  <si>
    <t>Vara, Mr Shailesh</t>
  </si>
  <si>
    <t>Villiers, rh Mrs Theresa</t>
  </si>
  <si>
    <t>Walker, Mr Robin</t>
  </si>
  <si>
    <t>Wallace, Mr Ben</t>
  </si>
  <si>
    <t>Watkinson, Dame Angela</t>
  </si>
  <si>
    <t>Wharton, James</t>
  </si>
  <si>
    <t>Wheeler, Heather</t>
  </si>
  <si>
    <t>White, Chris</t>
  </si>
  <si>
    <t>Whittaker, Craig</t>
  </si>
  <si>
    <t>Wiggin, Bill</t>
  </si>
  <si>
    <t>Williams, Mr Mark</t>
  </si>
  <si>
    <t>Williamson, Gavin</t>
  </si>
  <si>
    <t>Wilson, Mr Rob</t>
  </si>
  <si>
    <t>Wilson, Sammy</t>
  </si>
  <si>
    <t>Wright, rh Jeremy</t>
  </si>
  <si>
    <t>Zahawi, Nadhim</t>
  </si>
  <si>
    <t>Amess, David</t>
  </si>
  <si>
    <t>Bacon, Richard</t>
  </si>
  <si>
    <t>Baron, John</t>
  </si>
  <si>
    <t>Bellingham, Henry</t>
  </si>
  <si>
    <t>Beresford, Paul</t>
  </si>
  <si>
    <t>Bone, Peter</t>
  </si>
  <si>
    <t>Bottomley, Peter</t>
  </si>
  <si>
    <t>Brady, Graham</t>
  </si>
  <si>
    <t>Brazier, Julian</t>
  </si>
  <si>
    <t>Buckland, Robert</t>
  </si>
  <si>
    <t>Burns, Simon</t>
  </si>
  <si>
    <t>Burrowes, David</t>
  </si>
  <si>
    <t>Burt, Alistair</t>
  </si>
  <si>
    <t>Carmichael, Alistair</t>
  </si>
  <si>
    <t>Cash, William</t>
  </si>
  <si>
    <t>Clark, Greg</t>
  </si>
  <si>
    <t>Clegg, Nick</t>
  </si>
  <si>
    <t>Coffey, Thérèse</t>
  </si>
  <si>
    <t>Cox, Geoffrey</t>
  </si>
  <si>
    <t>Crabb, Stephen</t>
  </si>
  <si>
    <t>Davis, David</t>
  </si>
  <si>
    <t>Djanogly, Jonathan</t>
  </si>
  <si>
    <t>Duncan, Alan</t>
  </si>
  <si>
    <t>Duncan Smith, Iain</t>
  </si>
  <si>
    <t>Dunne, Philip</t>
  </si>
  <si>
    <t>Ellwood, Tobias</t>
  </si>
  <si>
    <t>Evans, Nigel</t>
  </si>
  <si>
    <t>Evennett, David</t>
  </si>
  <si>
    <t>Fallon, Michael</t>
  </si>
  <si>
    <t>Fox, Liam</t>
  </si>
  <si>
    <t>Francois, Mark</t>
  </si>
  <si>
    <t>Garnier, Edward</t>
  </si>
  <si>
    <t>Gauke, David</t>
  </si>
  <si>
    <t>Gibb, Nick</t>
  </si>
  <si>
    <t>Gillan, Cheryl</t>
  </si>
  <si>
    <t>Goodwill, Robert</t>
  </si>
  <si>
    <t>Gove, Michael</t>
  </si>
  <si>
    <t>Grant, Helen</t>
  </si>
  <si>
    <t>Gray, James</t>
  </si>
  <si>
    <t>Grayling, Chris</t>
  </si>
  <si>
    <t>Green, Damian</t>
  </si>
  <si>
    <t>Greening, Justine</t>
  </si>
  <si>
    <t>Grieve, Dominic</t>
  </si>
  <si>
    <t>Gyimah, Sam</t>
  </si>
  <si>
    <t>Hammond, Philip</t>
  </si>
  <si>
    <t>Hancock, Matthew</t>
  </si>
  <si>
    <t>Hands, Greg</t>
  </si>
  <si>
    <t>Harper, Mark</t>
  </si>
  <si>
    <t>Haselhurst, Alan</t>
  </si>
  <si>
    <t>Hayes, John</t>
  </si>
  <si>
    <t>Heald, Oliver</t>
  </si>
  <si>
    <t>Herbert, Nick</t>
  </si>
  <si>
    <t>Hollobone, Philip</t>
  </si>
  <si>
    <t>Howarth, Gerald</t>
  </si>
  <si>
    <t>Hurd, Nick</t>
  </si>
  <si>
    <t>Jackson, Stewart</t>
  </si>
  <si>
    <t>Javid, Sajid</t>
  </si>
  <si>
    <t>Jenkin, Bernard</t>
  </si>
  <si>
    <t>Jones, David</t>
  </si>
  <si>
    <t>Jones, Marcus</t>
  </si>
  <si>
    <t>Knight, Greg</t>
  </si>
  <si>
    <t>Lamb, Norman</t>
  </si>
  <si>
    <t>Lee, Phillip</t>
  </si>
  <si>
    <t>Letwin, Oliver</t>
  </si>
  <si>
    <t>Lewis, Julian</t>
  </si>
  <si>
    <t>Lidington, David</t>
  </si>
  <si>
    <t>Lilley, Peter</t>
  </si>
  <si>
    <t>Main, Anne</t>
  </si>
  <si>
    <t>May, Theresa</t>
  </si>
  <si>
    <t>McLoughlin, Patrick</t>
  </si>
  <si>
    <t>Miller, Maria</t>
  </si>
  <si>
    <t>Mitchell, Andrew</t>
  </si>
  <si>
    <t>Morgan, Nicky</t>
  </si>
  <si>
    <t>Murrison, Andrew</t>
  </si>
  <si>
    <t>Nuttall, David</t>
  </si>
  <si>
    <t>Offord, Matthew</t>
  </si>
  <si>
    <t>Paterson, Owen</t>
  </si>
  <si>
    <t>Penning, Mike</t>
  </si>
  <si>
    <t>Poulter, Daniel</t>
  </si>
  <si>
    <t>Prisk, Mark</t>
  </si>
  <si>
    <t>Raab, Dominic</t>
  </si>
  <si>
    <t>Robertson, Laurence</t>
  </si>
  <si>
    <t>Shapps, Grant</t>
  </si>
  <si>
    <t>Simpson, Keith</t>
  </si>
  <si>
    <t>Soames, Nicholas</t>
  </si>
  <si>
    <t>Spencer, Mark</t>
  </si>
  <si>
    <t>Streeter, Gary</t>
  </si>
  <si>
    <t>Stuart, Graham</t>
  </si>
  <si>
    <t>Swayne, Desmond</t>
  </si>
  <si>
    <t>Swire, Hugo</t>
  </si>
  <si>
    <t>Syms, Robert</t>
  </si>
  <si>
    <t>Timpson, Edward</t>
  </si>
  <si>
    <t>Truss, Elizabeth</t>
  </si>
  <si>
    <t>Tyrie, Andrew</t>
  </si>
  <si>
    <t>Vaizey, Edward</t>
  </si>
  <si>
    <t>Vara, Shailesh</t>
  </si>
  <si>
    <t>Villiers, Theresa</t>
  </si>
  <si>
    <t>Walker, Charles</t>
  </si>
  <si>
    <t>Walker, Robin</t>
  </si>
  <si>
    <t>Wallace, Ben</t>
  </si>
  <si>
    <t>Watkinson, Angela</t>
  </si>
  <si>
    <t>Whittingdale, John</t>
  </si>
  <si>
    <t>Williams, Mark</t>
  </si>
  <si>
    <t>Wilson, Rob</t>
  </si>
  <si>
    <t>Wright, Jeremy</t>
  </si>
  <si>
    <t>Blenkinsop, Tom</t>
  </si>
  <si>
    <t>Wilson, Phil</t>
  </si>
  <si>
    <t>Cairns, Alun</t>
  </si>
  <si>
    <t>Brake, Tom</t>
  </si>
  <si>
    <t>TellerAyes</t>
  </si>
  <si>
    <t>TellerNoes</t>
  </si>
  <si>
    <t>Aye</t>
  </si>
  <si>
    <t>No</t>
  </si>
  <si>
    <t>Nic</t>
  </si>
  <si>
    <t>Grahame M.</t>
  </si>
  <si>
    <t>David T. C.</t>
  </si>
  <si>
    <t>Joseph</t>
  </si>
  <si>
    <t>Anne Marie</t>
  </si>
  <si>
    <t>Teller</t>
  </si>
  <si>
    <t>Kinnock</t>
  </si>
  <si>
    <t>Kirsty</t>
  </si>
  <si>
    <t>Callum</t>
  </si>
  <si>
    <t>McCaig</t>
  </si>
  <si>
    <t>Wendy</t>
  </si>
  <si>
    <t>Morton</t>
  </si>
  <si>
    <t>Brendan</t>
  </si>
  <si>
    <t>O'Hara</t>
  </si>
  <si>
    <t>Rayner</t>
  </si>
  <si>
    <t>Corri</t>
  </si>
  <si>
    <t>Victoria</t>
  </si>
  <si>
    <t>Prentis</t>
  </si>
  <si>
    <t>Howlett</t>
  </si>
  <si>
    <t>Coyle</t>
  </si>
  <si>
    <t>Calum</t>
  </si>
  <si>
    <t>Kerr</t>
  </si>
  <si>
    <t>Anne-Marie</t>
  </si>
  <si>
    <t>Trevelyan</t>
  </si>
  <si>
    <t>Merriman</t>
  </si>
  <si>
    <t>Jess</t>
  </si>
  <si>
    <t>Hollern</t>
  </si>
  <si>
    <t>Matt</t>
  </si>
  <si>
    <t>Warman</t>
  </si>
  <si>
    <t>Imran</t>
  </si>
  <si>
    <t>Hussain</t>
  </si>
  <si>
    <t>Judith</t>
  </si>
  <si>
    <t>Cummins</t>
  </si>
  <si>
    <t>Shah</t>
  </si>
  <si>
    <t>Cleverly</t>
  </si>
  <si>
    <t>Butler</t>
  </si>
  <si>
    <t>Ruth</t>
  </si>
  <si>
    <t>Cadbury</t>
  </si>
  <si>
    <t>Karin</t>
  </si>
  <si>
    <t>Smyth</t>
  </si>
  <si>
    <t>Thangam</t>
  </si>
  <si>
    <t>Debbonaire</t>
  </si>
  <si>
    <t>Churchill</t>
  </si>
  <si>
    <t>Monaghan</t>
  </si>
  <si>
    <t>Zeichner</t>
  </si>
  <si>
    <t>Amanda</t>
  </si>
  <si>
    <t>Milling</t>
  </si>
  <si>
    <t>Stevens</t>
  </si>
  <si>
    <t>Philippa</t>
  </si>
  <si>
    <t>Whitford</t>
  </si>
  <si>
    <t>Argar</t>
  </si>
  <si>
    <t>Chalk</t>
  </si>
  <si>
    <t>Donelan</t>
  </si>
  <si>
    <t>Matheson</t>
  </si>
  <si>
    <t>Boswell</t>
  </si>
  <si>
    <t>Will</t>
  </si>
  <si>
    <t>Quince</t>
  </si>
  <si>
    <t>Pursglove</t>
  </si>
  <si>
    <t>Colleen</t>
  </si>
  <si>
    <t>Fletcher</t>
  </si>
  <si>
    <t>Philp</t>
  </si>
  <si>
    <t>Solloway</t>
  </si>
  <si>
    <t>Paula</t>
  </si>
  <si>
    <t>Sherriff</t>
  </si>
  <si>
    <t>Arkless</t>
  </si>
  <si>
    <t>Law</t>
  </si>
  <si>
    <t>Rupa</t>
  </si>
  <si>
    <t>Huq</t>
  </si>
  <si>
    <t>Nicolson</t>
  </si>
  <si>
    <t>Kerevan</t>
  </si>
  <si>
    <t>Kirsten</t>
  </si>
  <si>
    <t>Oswald</t>
  </si>
  <si>
    <t>Ansell</t>
  </si>
  <si>
    <t>Mims</t>
  </si>
  <si>
    <t>Antoinette</t>
  </si>
  <si>
    <t>Sandbach</t>
  </si>
  <si>
    <t>Tommy</t>
  </si>
  <si>
    <t>Sheppard</t>
  </si>
  <si>
    <t>Deidre</t>
  </si>
  <si>
    <t>Brock</t>
  </si>
  <si>
    <t>Joanna</t>
  </si>
  <si>
    <t>Cherry</t>
  </si>
  <si>
    <t>Thomson</t>
  </si>
  <si>
    <t>Osamor</t>
  </si>
  <si>
    <t>Madders</t>
  </si>
  <si>
    <t>Ryan</t>
  </si>
  <si>
    <t>Maggie</t>
  </si>
  <si>
    <t>Throup</t>
  </si>
  <si>
    <t>Suella</t>
  </si>
  <si>
    <t>Fernandes</t>
  </si>
  <si>
    <t>Whately</t>
  </si>
  <si>
    <t>Thewliss</t>
  </si>
  <si>
    <t>Natalie</t>
  </si>
  <si>
    <t>McGarry</t>
  </si>
  <si>
    <t>Grady</t>
  </si>
  <si>
    <t>McLaughlin</t>
  </si>
  <si>
    <t>Carol</t>
  </si>
  <si>
    <t>Stephens</t>
  </si>
  <si>
    <t>Salmond</t>
  </si>
  <si>
    <t>Byron</t>
  </si>
  <si>
    <t>Melanie</t>
  </si>
  <si>
    <t>Onn</t>
  </si>
  <si>
    <t>Pennycook</t>
  </si>
  <si>
    <t>Holly</t>
  </si>
  <si>
    <t>Lynch</t>
  </si>
  <si>
    <t>Tulip</t>
  </si>
  <si>
    <t>Siddiq</t>
  </si>
  <si>
    <t>Mak</t>
  </si>
  <si>
    <t>Wragg</t>
  </si>
  <si>
    <t>Dowden</t>
  </si>
  <si>
    <t>Keir</t>
  </si>
  <si>
    <t>Starmer</t>
  </si>
  <si>
    <t>West</t>
  </si>
  <si>
    <t>Quin</t>
  </si>
  <si>
    <t>Kyle</t>
  </si>
  <si>
    <t>Wes</t>
  </si>
  <si>
    <t>Streeting</t>
  </si>
  <si>
    <t>Cowan</t>
  </si>
  <si>
    <t>Drew</t>
  </si>
  <si>
    <t>Borwick</t>
  </si>
  <si>
    <t>Mullin</t>
  </si>
  <si>
    <t>Jeffrey M.</t>
  </si>
  <si>
    <t>Cat</t>
  </si>
  <si>
    <t>Burgon</t>
  </si>
  <si>
    <t>Caulfield</t>
  </si>
  <si>
    <t>Vicky</t>
  </si>
  <si>
    <t>Foxcroft</t>
  </si>
  <si>
    <t>Martyn</t>
  </si>
  <si>
    <t>Day</t>
  </si>
  <si>
    <t>Hannah</t>
  </si>
  <si>
    <t>Bardell</t>
  </si>
  <si>
    <t>Atkins</t>
  </si>
  <si>
    <t>Jeff</t>
  </si>
  <si>
    <t>Huddleston</t>
  </si>
  <si>
    <t>Thompson</t>
  </si>
  <si>
    <t>Jenkyns</t>
  </si>
  <si>
    <t>Marion</t>
  </si>
  <si>
    <t>Fellows</t>
  </si>
  <si>
    <t>Christina</t>
  </si>
  <si>
    <t>Rees</t>
  </si>
  <si>
    <t>Mickey</t>
  </si>
  <si>
    <t>Patricia</t>
  </si>
  <si>
    <t>Gibson</t>
  </si>
  <si>
    <t>Heaton-Jones</t>
  </si>
  <si>
    <t>Hoare</t>
  </si>
  <si>
    <t>Gethins</t>
  </si>
  <si>
    <t>Ranil</t>
  </si>
  <si>
    <t>Jayawardena</t>
  </si>
  <si>
    <t>Kit</t>
  </si>
  <si>
    <t>Malthouse</t>
  </si>
  <si>
    <t>Mackintosh</t>
  </si>
  <si>
    <t>Tasmina</t>
  </si>
  <si>
    <t>Ahmed-Sheikh</t>
  </si>
  <si>
    <t>McMahon</t>
  </si>
  <si>
    <t>Newlands</t>
  </si>
  <si>
    <t>Mhairi</t>
  </si>
  <si>
    <t>Black</t>
  </si>
  <si>
    <t>Johnny</t>
  </si>
  <si>
    <t>Mercer</t>
  </si>
  <si>
    <t>Flick</t>
  </si>
  <si>
    <t>Drummond</t>
  </si>
  <si>
    <t>Turley</t>
  </si>
  <si>
    <t>Rishi</t>
  </si>
  <si>
    <t>Sunak</t>
  </si>
  <si>
    <t>Tolhurst</t>
  </si>
  <si>
    <t>Blackford</t>
  </si>
  <si>
    <t>Ferrier</t>
  </si>
  <si>
    <t>Harry</t>
  </si>
  <si>
    <t>Harpham</t>
  </si>
  <si>
    <t>Haigh</t>
  </si>
  <si>
    <t>Warburton</t>
  </si>
  <si>
    <t>Kinahan</t>
  </si>
  <si>
    <t>Frazer</t>
  </si>
  <si>
    <t>Alberto</t>
  </si>
  <si>
    <t>Costa</t>
  </si>
  <si>
    <t>Cartlidge</t>
  </si>
  <si>
    <t>Mackinlay</t>
  </si>
  <si>
    <t>Royston</t>
  </si>
  <si>
    <t>Double</t>
  </si>
  <si>
    <t>McGinn</t>
  </si>
  <si>
    <t>Marie</t>
  </si>
  <si>
    <t>Rimmer</t>
  </si>
  <si>
    <t>Steven</t>
  </si>
  <si>
    <t>Smeeth</t>
  </si>
  <si>
    <t>Scully</t>
  </si>
  <si>
    <t>Carolyn</t>
  </si>
  <si>
    <t>Pow</t>
  </si>
  <si>
    <t>Allan</t>
  </si>
  <si>
    <t>Hollinrake</t>
  </si>
  <si>
    <t>Luke</t>
  </si>
  <si>
    <t>Hall</t>
  </si>
  <si>
    <t>Tugendhat</t>
  </si>
  <si>
    <t>Thomas-Symonds</t>
  </si>
  <si>
    <t>Tania</t>
  </si>
  <si>
    <t>Mathias</t>
  </si>
  <si>
    <t>Boris</t>
  </si>
  <si>
    <t>Nusrat</t>
  </si>
  <si>
    <t>Ghani</t>
  </si>
  <si>
    <t>Heappey</t>
  </si>
  <si>
    <t>Marris</t>
  </si>
  <si>
    <t>Sue</t>
  </si>
  <si>
    <t>Hayman</t>
  </si>
  <si>
    <t>Fysh</t>
  </si>
  <si>
    <t>Rachael</t>
  </si>
  <si>
    <t>Maskell</t>
  </si>
  <si>
    <t>Labour/Co-operative</t>
  </si>
  <si>
    <t>Sinn Féin</t>
  </si>
  <si>
    <t>Speaker</t>
  </si>
  <si>
    <t>UUP</t>
  </si>
  <si>
    <t>Abrahams, Debbie</t>
  </si>
  <si>
    <t>Ahmed-Sheikh, Ms Tasmina</t>
  </si>
  <si>
    <t>Arkless, Richard</t>
  </si>
  <si>
    <t>Bardell, Hannah</t>
  </si>
  <si>
    <t>Black, Mhairi</t>
  </si>
  <si>
    <t>Blackford, Ian</t>
  </si>
  <si>
    <t>Blackman, Kirsty</t>
  </si>
  <si>
    <t>Boswell, Philip</t>
  </si>
  <si>
    <t>Brennan, Kevin</t>
  </si>
  <si>
    <t>Brock, Deidre</t>
  </si>
  <si>
    <t>Brown, Alan</t>
  </si>
  <si>
    <t>Burgon, Richard</t>
  </si>
  <si>
    <t>Burnham, rh Andy</t>
  </si>
  <si>
    <t>Butler, Dawn</t>
  </si>
  <si>
    <t>Cameron, Dr Lisa</t>
  </si>
  <si>
    <t>Champion, Sarah</t>
  </si>
  <si>
    <t>Chapman, Douglas</t>
  </si>
  <si>
    <t>Cherry, Joanna</t>
  </si>
  <si>
    <t>Cooper, Julie</t>
  </si>
  <si>
    <t>Corbyn, rh Jeremy</t>
  </si>
  <si>
    <t>Cowan, Ronnie</t>
  </si>
  <si>
    <t>Crausby, Mr David</t>
  </si>
  <si>
    <t>Crawley, Angela</t>
  </si>
  <si>
    <t>Davies, Geraint</t>
  </si>
  <si>
    <t>Day, Martyn</t>
  </si>
  <si>
    <t>Docherty, Martin John</t>
  </si>
  <si>
    <t>Donaldson, Stuart Blair</t>
  </si>
  <si>
    <t>Dowd, Peter</t>
  </si>
  <si>
    <t>Farrelly, Paul</t>
  </si>
  <si>
    <t>Fellows, Marion</t>
  </si>
  <si>
    <t>Ferrier, Margaret</t>
  </si>
  <si>
    <t>Foxcroft, Vicky</t>
  </si>
  <si>
    <t>Gethins, Stephen</t>
  </si>
  <si>
    <t>Gibson, Patricia</t>
  </si>
  <si>
    <t>Grady, Patrick</t>
  </si>
  <si>
    <t>Grant, Peter</t>
  </si>
  <si>
    <t>Gray, Neil</t>
  </si>
  <si>
    <t>Greenwood, Margaret</t>
  </si>
  <si>
    <t>Haigh, Louise</t>
  </si>
  <si>
    <t>Hamilton, Fabian</t>
  </si>
  <si>
    <t>Harpham, Harry</t>
  </si>
  <si>
    <t>Harris, Carolyn</t>
  </si>
  <si>
    <t>Hayes, Helen</t>
  </si>
  <si>
    <t>Hayman, Sue</t>
  </si>
  <si>
    <t>Hendrick, Mr Mark</t>
  </si>
  <si>
    <t>Hendry, Drew</t>
  </si>
  <si>
    <t>Hepburn, Mr Stephen</t>
  </si>
  <si>
    <t>Hollern, Kate</t>
  </si>
  <si>
    <t>Hosie, Stewart</t>
  </si>
  <si>
    <t>Huq, Dr Rupa</t>
  </si>
  <si>
    <t>Hussain, Imran</t>
  </si>
  <si>
    <t>Jones, Gerald</t>
  </si>
  <si>
    <t>Kerevan, George</t>
  </si>
  <si>
    <t>Kerr, Calum</t>
  </si>
  <si>
    <t>Kinnock, Stephen</t>
  </si>
  <si>
    <t>Law, Chris</t>
  </si>
  <si>
    <t>Lewis, Clive</t>
  </si>
  <si>
    <t>Long Bailey, Rebecca</t>
  </si>
  <si>
    <t>Lucas, Ian C.</t>
  </si>
  <si>
    <t>MacNeil, Mr Angus Brendan</t>
  </si>
  <si>
    <t>Mactaggart, rh Fiona</t>
  </si>
  <si>
    <t>Madders, Justin</t>
  </si>
  <si>
    <t>Marris, Rob</t>
  </si>
  <si>
    <t>Maskell, Rachael</t>
  </si>
  <si>
    <t>Matheson, Christian</t>
  </si>
  <si>
    <t>Mc Nally, John</t>
  </si>
  <si>
    <t>McCaig, Callum</t>
  </si>
  <si>
    <t>McDonald, Stewart Malcolm</t>
  </si>
  <si>
    <t>McDonald, Stuart C.</t>
  </si>
  <si>
    <t>McGarry, Natalie</t>
  </si>
  <si>
    <t>McKinnell, Catherine</t>
  </si>
  <si>
    <t>McLaughlin, Anne</t>
  </si>
  <si>
    <t>Miliband, rh Edward</t>
  </si>
  <si>
    <t>Monaghan, Carol</t>
  </si>
  <si>
    <t>Monaghan, Dr Paul</t>
  </si>
  <si>
    <t>Mullin, Roger</t>
  </si>
  <si>
    <t>Newlands, Gavin</t>
  </si>
  <si>
    <t>Nicolson, John</t>
  </si>
  <si>
    <t>O'Hara, Brendan</t>
  </si>
  <si>
    <t>Osamor, Kate</t>
  </si>
  <si>
    <t>Oswald, Kirsten</t>
  </si>
  <si>
    <t>Paterson, Steven</t>
  </si>
  <si>
    <t>Pennycook, Matthew</t>
  </si>
  <si>
    <t>Rayner, Angela</t>
  </si>
  <si>
    <t>Rees, Christina</t>
  </si>
  <si>
    <t>Rimmer, Marie</t>
  </si>
  <si>
    <t>Robertson, rh Angus</t>
  </si>
  <si>
    <t>Salmond, rh Alex</t>
  </si>
  <si>
    <t>Shah, Naz</t>
  </si>
  <si>
    <t>Sheppard, Tommy</t>
  </si>
  <si>
    <t>Sherriff, Paula</t>
  </si>
  <si>
    <t>Shuker, Mr Gavin</t>
  </si>
  <si>
    <t>Smith, rh Mr Andrew</t>
  </si>
  <si>
    <t>Smith, Cat</t>
  </si>
  <si>
    <t>Smith, Jeff</t>
  </si>
  <si>
    <t>Starmer, Keir</t>
  </si>
  <si>
    <t>Stephens, Chris</t>
  </si>
  <si>
    <t>Stevens, Jo</t>
  </si>
  <si>
    <t>Streeting, Wes</t>
  </si>
  <si>
    <t>Thewliss, Alison</t>
  </si>
  <si>
    <t>Thomas-Symonds, Nick</t>
  </si>
  <si>
    <t>Thomson, Michelle</t>
  </si>
  <si>
    <t>Weir, Mike</t>
  </si>
  <si>
    <t>West, Catherine</t>
  </si>
  <si>
    <t>Whiteford, Dr Eilidh</t>
  </si>
  <si>
    <t>Whitford, Dr Philippa</t>
  </si>
  <si>
    <t>Williams, Hywel</t>
  </si>
  <si>
    <t>Wilson, Corri</t>
  </si>
  <si>
    <t>Wishart, Pete</t>
  </si>
  <si>
    <t>Zeichner, Daniel</t>
  </si>
  <si>
    <t>Allan, Lucy</t>
  </si>
  <si>
    <t>Allen, Heidi</t>
  </si>
  <si>
    <t>Ansell, Caroline</t>
  </si>
  <si>
    <t>Argar, Edward</t>
  </si>
  <si>
    <t>Atkins, Victoria</t>
  </si>
  <si>
    <t>Baker, Mr Steve</t>
  </si>
  <si>
    <t>Berry, Jake</t>
  </si>
  <si>
    <t>Berry, James</t>
  </si>
  <si>
    <t>Borwick, Victoria</t>
  </si>
  <si>
    <t>Brake, rh Tom</t>
  </si>
  <si>
    <t>Brokenshire, rh James</t>
  </si>
  <si>
    <t>Burns, rh Sir Simon</t>
  </si>
  <si>
    <t>Cameron, rh Mr David</t>
  </si>
  <si>
    <t>Carswell, Mr Douglas</t>
  </si>
  <si>
    <t>Cartlidge, James</t>
  </si>
  <si>
    <t>Caulfield, Maria</t>
  </si>
  <si>
    <t>Chalk, Alex</t>
  </si>
  <si>
    <t>Churchill, Jo</t>
  </si>
  <si>
    <t>Cleverly, James</t>
  </si>
  <si>
    <t>Costa, Alberto</t>
  </si>
  <si>
    <t>Coyle, Neil</t>
  </si>
  <si>
    <t>Davies, Byron</t>
  </si>
  <si>
    <t>Davies, Chris</t>
  </si>
  <si>
    <t>Davies, Dr James</t>
  </si>
  <si>
    <t>Davies, Mims</t>
  </si>
  <si>
    <t>Donelan, Michelle</t>
  </si>
  <si>
    <t>Double, Steve</t>
  </si>
  <si>
    <t>Dowden, Oliver</t>
  </si>
  <si>
    <t>Drummond, Mrs Flick</t>
  </si>
  <si>
    <t>Duddridge, James</t>
  </si>
  <si>
    <t>Elliott, Tom</t>
  </si>
  <si>
    <t>Eustice, George</t>
  </si>
  <si>
    <t>Evennett, rh Mr David</t>
  </si>
  <si>
    <t>Farron, Tim</t>
  </si>
  <si>
    <t>Fernandes, Suella</t>
  </si>
  <si>
    <t>Field, rh Mark</t>
  </si>
  <si>
    <t>Foster, Kevin</t>
  </si>
  <si>
    <t>Frazer, Lucy</t>
  </si>
  <si>
    <t>Fysh, Marcus</t>
  </si>
  <si>
    <t>Gale, Sir Roger</t>
  </si>
  <si>
    <t>Garnier, rh Sir Edward</t>
  </si>
  <si>
    <t>Ghani, Nusrat</t>
  </si>
  <si>
    <t>Goldsmith, Zac</t>
  </si>
  <si>
    <t>Green, Chris</t>
  </si>
  <si>
    <t>Halfon, rh Robert</t>
  </si>
  <si>
    <t>Hall, Luke</t>
  </si>
  <si>
    <t>Heappey, James</t>
  </si>
  <si>
    <t>Heaton-Jones, Peter</t>
  </si>
  <si>
    <t>Hermon, Lady</t>
  </si>
  <si>
    <t>Hoare, Simon</t>
  </si>
  <si>
    <t>Hodge, rh Dame Margaret</t>
  </si>
  <si>
    <t>Hollinrake, Kevin</t>
  </si>
  <si>
    <t>Howlett, Ben</t>
  </si>
  <si>
    <t>Huddleston, Nigel</t>
  </si>
  <si>
    <t>Hunt, rh Mr Jeremy</t>
  </si>
  <si>
    <t>Jayawardena, Mr Ranil</t>
  </si>
  <si>
    <t>Jenkyns, Andrea</t>
  </si>
  <si>
    <t>Johnson, Boris</t>
  </si>
  <si>
    <t>Kendall, Liz</t>
  </si>
  <si>
    <t>Kennedy, Seema</t>
  </si>
  <si>
    <t>Kinahan, Danny</t>
  </si>
  <si>
    <t>Knight, Julian</t>
  </si>
  <si>
    <t>Kyle, Peter</t>
  </si>
  <si>
    <t>Liddell-Grainger, Mr Ian</t>
  </si>
  <si>
    <t>Mackinlay, Craig</t>
  </si>
  <si>
    <t>Mackintosh, David</t>
  </si>
  <si>
    <t>Mak, Mr Alan</t>
  </si>
  <si>
    <t>Malthouse, Kit</t>
  </si>
  <si>
    <t>Mann, Scott</t>
  </si>
  <si>
    <t>Mathias, Dr Tania</t>
  </si>
  <si>
    <t>McGinn, Conor</t>
  </si>
  <si>
    <t>Mercer, Johnny</t>
  </si>
  <si>
    <t>Merriman, Huw</t>
  </si>
  <si>
    <t>Miller, rh Mrs Maria</t>
  </si>
  <si>
    <t>Milling, Amanda</t>
  </si>
  <si>
    <t>Milton, rh Anne</t>
  </si>
  <si>
    <t>Morton, Wendy</t>
  </si>
  <si>
    <t>Mulholland, Greg</t>
  </si>
  <si>
    <t>Mundell, rh David</t>
  </si>
  <si>
    <t>Murray, Mrs Sheryll</t>
  </si>
  <si>
    <t>Norman, Jesse</t>
  </si>
  <si>
    <t>Osborne, rh Mr George</t>
  </si>
  <si>
    <t>Paisley, Ian</t>
  </si>
  <si>
    <t>Patel, rh Priti</t>
  </si>
  <si>
    <t>Phillipson, Bridget</t>
  </si>
  <si>
    <t>Philp, Chris</t>
  </si>
  <si>
    <t>Pow, Rebecca</t>
  </si>
  <si>
    <t>Prentis, Victoria</t>
  </si>
  <si>
    <t>Pugh, John</t>
  </si>
  <si>
    <t>Pursglove, Tom</t>
  </si>
  <si>
    <t>Quin, Jeremy</t>
  </si>
  <si>
    <t>Quince, Will</t>
  </si>
  <si>
    <t>Reed, Mr Jamie</t>
  </si>
  <si>
    <t>Rees-Mogg, Mr Jacob</t>
  </si>
  <si>
    <t>Robinson, Gavin</t>
  </si>
  <si>
    <t>Robinson, Mary</t>
  </si>
  <si>
    <t>Rudd, rh Amber</t>
  </si>
  <si>
    <t>Sandbach, Antoinette</t>
  </si>
  <si>
    <t>Scully, Paul</t>
  </si>
  <si>
    <t>Shannon, Jim</t>
  </si>
  <si>
    <t>Simpson, David</t>
  </si>
  <si>
    <t>Ahmed-Sheikh, Tasmina</t>
  </si>
  <si>
    <t>Burnham, Andy</t>
  </si>
  <si>
    <t>Cameron, Lisa</t>
  </si>
  <si>
    <t>Crausby, David</t>
  </si>
  <si>
    <t>Hendrick, Mark</t>
  </si>
  <si>
    <t>Hepburn, Stephen</t>
  </si>
  <si>
    <t>Huq, Rupa</t>
  </si>
  <si>
    <t>MacNeil, Angus Brendan</t>
  </si>
  <si>
    <t>McDonnell, Alasdair</t>
  </si>
  <si>
    <t>Meale, Alan</t>
  </si>
  <si>
    <t>Miliband, Edward</t>
  </si>
  <si>
    <t>Monaghan, Paul</t>
  </si>
  <si>
    <t>Robertson, Angus</t>
  </si>
  <si>
    <t>Salmond, Alex</t>
  </si>
  <si>
    <t>Smith, Andrew</t>
  </si>
  <si>
    <t>Whiteford, Eilidh</t>
  </si>
  <si>
    <t>Whitford, Philippa</t>
  </si>
  <si>
    <t>Cameron, David</t>
  </si>
  <si>
    <t>Campbell, Gregory</t>
  </si>
  <si>
    <t>Carswell, Douglas</t>
  </si>
  <si>
    <t>Davies, James</t>
  </si>
  <si>
    <t>Dodds, Nigel</t>
  </si>
  <si>
    <t>Donaldson, Jeffrey M.</t>
  </si>
  <si>
    <t>Drummond, Flick</t>
  </si>
  <si>
    <t>Gale, Roger</t>
  </si>
  <si>
    <t>Hunt, Jeremy</t>
  </si>
  <si>
    <t>Jayawardena, Ranil</t>
  </si>
  <si>
    <t>Liddell-Grainger, Ian</t>
  </si>
  <si>
    <t>Mak, Alan</t>
  </si>
  <si>
    <t>Mathias, Tania</t>
  </si>
  <si>
    <t>Mundell, David</t>
  </si>
  <si>
    <t>Osborne, George</t>
  </si>
  <si>
    <t>Pickles, Eric</t>
  </si>
  <si>
    <t>Reed, Jamie</t>
  </si>
  <si>
    <t>Ryan, Joan</t>
  </si>
  <si>
    <t>Thérèse</t>
  </si>
  <si>
    <t>Paisley</t>
  </si>
  <si>
    <t>Simpson, rh Mr Keith</t>
  </si>
  <si>
    <t>Smeeth, Ruth</t>
  </si>
  <si>
    <t>Smith, Angela</t>
  </si>
  <si>
    <t>Smith, Royston</t>
  </si>
  <si>
    <t>Solloway, Amanda</t>
  </si>
  <si>
    <t>Soubry, rh Anna</t>
  </si>
  <si>
    <t>Spelman, rh Mrs Caroline</t>
  </si>
  <si>
    <t>Stevenson, John</t>
  </si>
  <si>
    <t>Stewart, Bob</t>
  </si>
  <si>
    <t>Stuart, rh Ms Gisela</t>
  </si>
  <si>
    <t>Sunak, Rishi</t>
  </si>
  <si>
    <t>Thomas, Derek</t>
  </si>
  <si>
    <t>Throup, Maggie</t>
  </si>
  <si>
    <t>Tolhurst, Kelly</t>
  </si>
  <si>
    <t>Tomlinson, Michael</t>
  </si>
  <si>
    <t>Tracey, Craig</t>
  </si>
  <si>
    <t>Trevelyan, Mrs Anne-Marie</t>
  </si>
  <si>
    <t>Tugendhat, Tom</t>
  </si>
  <si>
    <t>Turley, Anna</t>
  </si>
  <si>
    <t>Warburton, David</t>
  </si>
  <si>
    <t>Warman, Matt</t>
  </si>
  <si>
    <t>Whately, Helen</t>
  </si>
  <si>
    <t>Williams, Craig</t>
  </si>
  <si>
    <t>Williamson, rh Gavin</t>
  </si>
  <si>
    <t>Wollaston, Dr Sarah</t>
  </si>
  <si>
    <t>Wragg, William</t>
  </si>
  <si>
    <t>Spelman, Caroline</t>
  </si>
  <si>
    <t>Trevelyan, Anne-Marie</t>
  </si>
  <si>
    <t>Wollaston, Sarah</t>
  </si>
  <si>
    <t>Martin John</t>
  </si>
  <si>
    <t>Stuart Blair</t>
  </si>
  <si>
    <t>Long Bailey</t>
  </si>
  <si>
    <t>Ian C.</t>
  </si>
  <si>
    <t>Angus Brendan</t>
  </si>
  <si>
    <t>Christian</t>
  </si>
  <si>
    <t>Mc Nally</t>
  </si>
  <si>
    <t>Stewart Malcolm</t>
  </si>
  <si>
    <t>Stuart C.</t>
  </si>
  <si>
    <t>Saville Roberts</t>
  </si>
  <si>
    <t>Naz</t>
  </si>
  <si>
    <t>Fletcher, Colleen</t>
  </si>
  <si>
    <t>Lynch, Holly</t>
  </si>
  <si>
    <t>Byrne, rh Liam</t>
  </si>
  <si>
    <t>Cadbury, Ruth</t>
  </si>
  <si>
    <t>Cummins, Judith</t>
  </si>
  <si>
    <t>Onn, Melanie</t>
  </si>
  <si>
    <t>Phillips, Jess</t>
  </si>
  <si>
    <t>Siddiq, Tulip</t>
  </si>
  <si>
    <t>Smyth, Karin</t>
  </si>
  <si>
    <t>Voted</t>
  </si>
  <si>
    <t>Not recorded</t>
  </si>
  <si>
    <t>Barwell, Gavin</t>
  </si>
  <si>
    <t>Clarke, rh Mr Kenneth</t>
  </si>
  <si>
    <t>Doyle-Price, Jackie</t>
  </si>
  <si>
    <t>Fox,rhDrLiam</t>
  </si>
  <si>
    <t>Holloway, Mr Adam</t>
  </si>
  <si>
    <t>Leigh, Sir Edward</t>
  </si>
  <si>
    <t>Redwood, rh John</t>
  </si>
  <si>
    <t>Vickers, Martin</t>
  </si>
  <si>
    <t>Cox, Jo</t>
  </si>
  <si>
    <t>Goodman, Helen</t>
  </si>
  <si>
    <t>Mahmood, Mr Khalid</t>
  </si>
  <si>
    <t>O’Hara, Brendan</t>
  </si>
  <si>
    <t>Reed, Mr Steve</t>
  </si>
  <si>
    <t>Saville Roberts, Liz</t>
  </si>
  <si>
    <t>Sharma, Mr Virendra</t>
  </si>
  <si>
    <t>Thompson, Owen</t>
  </si>
  <si>
    <t>Turner, Mr Andrew</t>
  </si>
  <si>
    <t>Winterton, rh Ms Rosie</t>
  </si>
  <si>
    <t>Clarke, Kenneth</t>
  </si>
  <si>
    <t>Holloway, Adam</t>
  </si>
  <si>
    <t>Leigh, Edward</t>
  </si>
  <si>
    <t>Redwood, John</t>
  </si>
  <si>
    <t>Mahmood, Khalid</t>
  </si>
  <si>
    <t>Reed, Steve</t>
  </si>
  <si>
    <t>Sharma, Virendra</t>
  </si>
  <si>
    <t>Turner, Andrew</t>
  </si>
  <si>
    <t>Winterton, Rosie</t>
  </si>
  <si>
    <t>Bercow, John</t>
  </si>
  <si>
    <t>Brady, Mickey</t>
  </si>
  <si>
    <t>Chope, Christopher</t>
  </si>
  <si>
    <t>Clwyd, Ann</t>
  </si>
  <si>
    <t>Cooper, Rosie</t>
  </si>
  <si>
    <t>Debbonaire, Thangam</t>
  </si>
  <si>
    <t>Doherty, Pat</t>
  </si>
  <si>
    <t>Engel, Natascha</t>
  </si>
  <si>
    <t>Gapes, Mike</t>
  </si>
  <si>
    <t>Hoyle, Lindsay</t>
  </si>
  <si>
    <t>Laing, Eleanor</t>
  </si>
  <si>
    <t>Maskey, Paul</t>
  </si>
  <si>
    <t>McMahon, Jim</t>
  </si>
  <si>
    <t>Molloy, Francie</t>
  </si>
  <si>
    <t>Column Labels</t>
  </si>
  <si>
    <t>Grand Total</t>
  </si>
  <si>
    <t>Row Labels</t>
  </si>
  <si>
    <t>Count of Party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</si>
</sst>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Arial"/>
      <family val="2"/>
    </font>
    <font>
      <sz val="8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theme="5" tint="-0.24994659260841701"/>
      </left>
      <right style="medium">
        <color theme="5" tint="-0.24994659260841701"/>
      </right>
      <top style="medium">
        <color theme="5" tint="-0.24994659260841701"/>
      </top>
      <bottom style="medium">
        <color theme="5" tint="-0.2499465926084170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5">
    <xf numFmtId="0" fontId="0" fillId="0" borderId="0" xfId="0"/>
    <xf numFmtId="0" fontId="16" fillId="0" borderId="0" xfId="0" applyFont="1"/>
    <xf numFmtId="0" fontId="0" fillId="0" borderId="0" xfId="0" applyNumberFormat="1"/>
    <xf numFmtId="0" fontId="0" fillId="0" borderId="0" xfId="0" applyAlignment="1">
      <alignment horizontal="center"/>
    </xf>
    <xf numFmtId="0" fontId="17" fillId="0" borderId="0" xfId="0" applyFont="1" applyFill="1"/>
    <xf numFmtId="0" fontId="19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1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  <alignment horizontal="center" vertical="bottom" textRotation="0" wrapText="0" indent="0" justifyLastLine="0" shrinkToFit="0" readingOrder="0"/>
    </dxf>
    <dxf>
      <alignment horizontal="right" readingOrder="0"/>
    </dxf>
    <dxf>
      <fill>
        <patternFill>
          <bgColor rgb="FFE2EFDA"/>
        </patternFill>
      </fill>
    </dxf>
    <dxf>
      <font>
        <b/>
        <i val="0"/>
        <color rgb="FFFFFFFF"/>
      </font>
      <fill>
        <patternFill>
          <bgColor rgb="FF70AD47"/>
        </patternFill>
      </fill>
    </dxf>
    <dxf>
      <border>
        <left style="thin">
          <color rgb="FFA9D08E"/>
        </left>
        <right style="thin">
          <color rgb="FFA9D08E"/>
        </right>
        <top style="thin">
          <color rgb="FFA9D08E"/>
        </top>
        <bottom style="thin">
          <color rgb="FFA9D08E"/>
        </bottom>
        <horizontal style="thin">
          <color rgb="FFA9D08E"/>
        </horizontal>
      </border>
    </dxf>
    <dxf>
      <fill>
        <patternFill>
          <bgColor rgb="FFF0F0F0"/>
        </patternFill>
      </fill>
    </dxf>
    <dxf>
      <font>
        <b/>
        <i val="0"/>
        <color rgb="FFFFFFFF"/>
      </font>
      <fill>
        <patternFill>
          <bgColor rgb="FFABABAB"/>
        </patternFill>
      </fill>
    </dxf>
    <dxf>
      <border>
        <left style="thin">
          <color rgb="FFC6C6C6"/>
        </left>
        <right style="thin">
          <color rgb="FFC6C6C6"/>
        </right>
        <top style="thin">
          <color rgb="FFC6C6C6"/>
        </top>
        <bottom style="thin">
          <color rgb="FFC6C6C6"/>
        </bottom>
        <horizontal style="thin">
          <color rgb="FFC6C6C6"/>
        </horizontal>
      </border>
    </dxf>
    <dxf>
      <fill>
        <patternFill>
          <bgColor rgb="FF9FD5B7"/>
        </patternFill>
      </fill>
    </dxf>
    <dxf>
      <font>
        <b/>
        <i val="0"/>
        <color rgb="FFFFFFFF"/>
      </font>
      <fill>
        <patternFill>
          <bgColor rgb="FF217346"/>
        </patternFill>
      </fill>
    </dxf>
    <dxf>
      <border>
        <left style="thin">
          <color rgb="FF439467"/>
        </left>
        <right style="thin">
          <color rgb="FF439467"/>
        </right>
        <top style="thin">
          <color rgb="FF439467"/>
        </top>
        <bottom style="thin">
          <color rgb="FF439467"/>
        </bottom>
        <horizontal style="thin">
          <color rgb="FF439467"/>
        </horizontal>
      </border>
    </dxf>
    <dxf>
      <fill>
        <patternFill>
          <bgColor rgb="FFFCE4D6"/>
        </patternFill>
      </fill>
    </dxf>
    <dxf>
      <font>
        <b/>
        <i val="0"/>
        <color rgb="FFFFFFFF"/>
      </font>
      <fill>
        <patternFill>
          <bgColor rgb="FFED7D31"/>
        </patternFill>
      </fill>
    </dxf>
    <dxf>
      <border>
        <left style="thin">
          <color rgb="FFF4B084"/>
        </left>
        <right style="thin">
          <color rgb="FFF4B084"/>
        </right>
        <top style="thin">
          <color rgb="FFF4B084"/>
        </top>
        <bottom style="thin">
          <color rgb="FFF4B084"/>
        </bottom>
        <horizontal style="thin">
          <color rgb="FFF4B084"/>
        </horizontal>
      </border>
    </dxf>
  </dxfs>
  <tableStyles count="4" defaultTableStyle="TableStyleMedium2" defaultPivotStyle="PivotStyleLight16">
    <tableStyle name="TableStyleQueryError" pivot="0" count="3">
      <tableStyleElement type="wholeTable" dxfId="30"/>
      <tableStyleElement type="headerRow" dxfId="29"/>
      <tableStyleElement type="firstRowStripe" dxfId="28"/>
    </tableStyle>
    <tableStyle name="TableStyleQueryInfo" pivot="0" count="3">
      <tableStyleElement type="wholeTable" dxfId="27"/>
      <tableStyleElement type="headerRow" dxfId="26"/>
      <tableStyleElement type="firstRowStripe" dxfId="25"/>
    </tableStyle>
    <tableStyle name="TableStyleQueryPreview" pivot="0" count="3">
      <tableStyleElement type="wholeTable" dxfId="24"/>
      <tableStyleElement type="headerRow" dxfId="23"/>
      <tableStyleElement type="firstRowStripe" dxfId="22"/>
    </tableStyle>
    <tableStyle name="TableStyleQueryResult" pivot="0" count="3">
      <tableStyleElement type="wholeTable" dxfId="21"/>
      <tableStyleElement type="headerRow" dxfId="20"/>
      <tableStyleElement type="firstRowStripe" dxfId="19"/>
    </tableStyle>
  </tableStyles>
  <colors>
    <mruColors>
      <color rgb="FFFC6E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Copy%20of%20Fracking%20under%20National%20Parks%20vote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Author" refreshedDate="42355.28121238426" createdVersion="5" refreshedVersion="5" minRefreshableVersion="3" recordCount="650">
  <cacheSource type="worksheet">
    <worksheetSource name="MPList" r:id="rId2"/>
  </cacheSource>
  <cacheFields count="10">
    <cacheField name="First name" numFmtId="0">
      <sharedItems/>
    </cacheField>
    <cacheField name="Last name" numFmtId="0">
      <sharedItems count="546">
        <s v="Abbott"/>
        <s v="Abrahams"/>
        <s v="Adams"/>
        <s v="Afriyie"/>
        <s v="Ahmed-Sheikh"/>
        <s v="Aldous"/>
        <s v="Alexander"/>
        <s v="Ali"/>
        <s v="Allan"/>
        <s v="Allen"/>
        <s v="Amess"/>
        <s v="Anderson"/>
        <s v="Andrew"/>
        <s v="Ansell"/>
        <s v="Argar"/>
        <s v="Arkless"/>
        <s v="Ashworth"/>
        <s v="Atkins"/>
        <s v="Austin"/>
        <s v="Bacon"/>
        <s v="Bailey"/>
        <s v="Baker"/>
        <s v="Baldwin"/>
        <s v="Barclay"/>
        <s v="Bardell"/>
        <s v="Baron"/>
        <s v="Barron"/>
        <s v="Barwell"/>
        <s v="Bebb"/>
        <s v="Beckett"/>
        <s v="Bellingham"/>
        <s v="Benn"/>
        <s v="Benyon"/>
        <s v="Bercow"/>
        <s v="Beresford"/>
        <s v="Berger"/>
        <s v="Berry"/>
        <s v="Betts"/>
        <s v="Bingham"/>
        <s v="Black"/>
        <s v="Blackford"/>
        <s v="Blackman"/>
        <s v="Blackman-Woods"/>
        <s v="Blackwood"/>
        <s v="Blenkinsop"/>
        <s v="Blomfield"/>
        <s v="Blunt"/>
        <s v="Boles"/>
        <s v="Bone"/>
        <s v="Borwick"/>
        <s v="Boswell"/>
        <s v="Bottomley"/>
        <s v="Bradley"/>
        <s v="Bradshaw"/>
        <s v="Brady"/>
        <s v="Brake"/>
        <s v="Brazier"/>
        <s v="Brennan"/>
        <s v="Bridgen"/>
        <s v="Brine"/>
        <s v="Brock"/>
        <s v="Brokenshire"/>
        <s v="Brown"/>
        <s v="Bruce"/>
        <s v="Bryant"/>
        <s v="Buck"/>
        <s v="Buckland"/>
        <s v="Burden"/>
        <s v="Burgon"/>
        <s v="Burnham"/>
        <s v="Burns"/>
        <s v="Burrowes"/>
        <s v="Burt"/>
        <s v="Butler"/>
        <s v="Byrne"/>
        <s v="Cadbury"/>
        <s v="Cairns"/>
        <s v="Cameron"/>
        <s v="Campbell"/>
        <s v="Carmichael"/>
        <s v="Carswell"/>
        <s v="Cartlidge"/>
        <s v="Cash"/>
        <s v="Caulfield"/>
        <s v="Chalk"/>
        <s v="Champion"/>
        <s v="Chapman"/>
        <s v="Cherry"/>
        <s v="Chishti"/>
        <s v="Chope"/>
        <s v="Churchill"/>
        <s v="Clark"/>
        <s v="Clarke"/>
        <s v="Clegg"/>
        <s v="Cleverly"/>
        <s v="Clifton-Brown"/>
        <s v="Clwyd"/>
        <s v="Coaker"/>
        <s v="Coffey"/>
        <s v="Collins"/>
        <s v="Colvile"/>
        <s v="Cooper"/>
        <s v="Corbyn"/>
        <s v="Costa"/>
        <s v="Cowan"/>
        <s v="Cox"/>
        <s v="Coyle"/>
        <s v="Crabb"/>
        <s v="Crausby"/>
        <s v="Crawley"/>
        <s v="Creagh"/>
        <s v="Creasy"/>
        <s v="Crouch"/>
        <s v="Cruddas"/>
        <s v="Cryer"/>
        <s v="Cummins"/>
        <s v="Cunningham"/>
        <s v="Dakin"/>
        <s v="Danczuk"/>
        <s v="David"/>
        <s v="Davies"/>
        <s v="Davis"/>
        <s v="Day"/>
        <s v="De Piero"/>
        <s v="Debbonaire"/>
        <s v="Dinenage"/>
        <s v="Djanogly"/>
        <s v="Docherty"/>
        <s v="Dodds"/>
        <s v="Doherty"/>
        <s v="Donaldson"/>
        <s v="Donelan"/>
        <s v="Dorries"/>
        <s v="Double"/>
        <s v="Doughty"/>
        <s v="Dowd"/>
        <s v="Dowden"/>
        <s v="Doyle-Price"/>
        <s v="Drax"/>
        <s v="Dromey"/>
        <s v="Drummond"/>
        <s v="Duddridge"/>
        <s v="Dugher"/>
        <s v="Duncan"/>
        <s v="Duncan Smith"/>
        <s v="Dunne"/>
        <s v="Durkan"/>
        <s v="Eagle"/>
        <s v="Edwards"/>
        <s v="Efford"/>
        <s v="Elliott"/>
        <s v="Ellis"/>
        <s v="Ellison"/>
        <s v="Ellman"/>
        <s v="Ellwood"/>
        <s v="Elphicke"/>
        <s v="Engel"/>
        <s v="Esterson"/>
        <s v="Eustice"/>
        <s v="Evans"/>
        <s v="Evennett"/>
        <s v="Fabricant"/>
        <s v="Fallon"/>
        <s v="Farrelly"/>
        <s v="Farron"/>
        <s v="Fellows"/>
        <s v="Fernandes"/>
        <s v="Ferrier"/>
        <s v="Field"/>
        <s v="Fitzpatrick"/>
        <s v="Flello"/>
        <s v="Fletcher"/>
        <s v="Flint"/>
        <s v="Flynn"/>
        <s v="Foster"/>
        <s v="Fovargue"/>
        <s v="Fox"/>
        <s v="Foxcroft"/>
        <s v="Francois"/>
        <s v="Frazer"/>
        <s v="Freeman"/>
        <s v="Freer"/>
        <s v="Fuller"/>
        <s v="Fysh"/>
        <s v="Gale"/>
        <s v="Gapes"/>
        <s v="Gardiner"/>
        <s v="Garnier"/>
        <s v="Gauke"/>
        <s v="Gethins"/>
        <s v="Ghani"/>
        <s v="Gibb"/>
        <s v="Gibson"/>
        <s v="Gillan"/>
        <s v="Glass"/>
        <s v="Glen"/>
        <s v="Glindon"/>
        <s v="Godsiff"/>
        <s v="Goldsmith"/>
        <s v="Goodman"/>
        <s v="Goodwill"/>
        <s v="Gove"/>
        <s v="Grady"/>
        <s v="Graham"/>
        <s v="Grant"/>
        <s v="Gray"/>
        <s v="Grayling"/>
        <s v="Green"/>
        <s v="Greening"/>
        <s v="Greenwood"/>
        <s v="Grieve"/>
        <s v="Griffith"/>
        <s v="Griffiths"/>
        <s v="Gummer"/>
        <s v="Gwynne"/>
        <s v="Gyimah"/>
        <s v="Haigh"/>
        <s v="Halfon"/>
        <s v="Hall"/>
        <s v="Hamilton"/>
        <s v="Hammond"/>
        <s v="Hancock"/>
        <s v="Hands"/>
        <s v="Hanson"/>
        <s v="Harman"/>
        <s v="Harper"/>
        <s v="Harpham"/>
        <s v="Harrington"/>
        <s v="Harris"/>
        <s v="Hart"/>
        <s v="Haselhurst"/>
        <s v="Hayes"/>
        <s v="Hayman"/>
        <s v="Heald"/>
        <s v="Healey"/>
        <s v="Heappey"/>
        <s v="Heaton-Harris"/>
        <s v="Heaton-Jones"/>
        <s v="Henderson"/>
        <s v="Hendrick"/>
        <s v="Hendry"/>
        <s v="Hepburn"/>
        <s v="Herbert"/>
        <s v="Hermon"/>
        <s v="Hillier"/>
        <s v="Hinds"/>
        <s v="Hoare"/>
        <s v="Hodge"/>
        <s v="Hodgson"/>
        <s v="Hoey"/>
        <s v="Hollern"/>
        <s v="Hollingbery"/>
        <s v="Hollinrake"/>
        <s v="Hollobone"/>
        <s v="Holloway"/>
        <s v="Hopkins"/>
        <s v="Hosie"/>
        <s v="Howarth"/>
        <s v="Howell"/>
        <s v="Howlett"/>
        <s v="Hoyle"/>
        <s v="Huddleston"/>
        <s v="Hunt"/>
        <s v="Huq"/>
        <s v="Hurd"/>
        <s v="Hussain"/>
        <s v="Irranca-Davies"/>
        <s v="Jackson"/>
        <s v="James"/>
        <s v="Jarvis"/>
        <s v="Javid"/>
        <s v="Jayawardena"/>
        <s v="Jenkin"/>
        <s v="Jenkyns"/>
        <s v="Jenrick"/>
        <s v="Johnson"/>
        <s v="Jones"/>
        <s v="Kane"/>
        <s v="Kaufman"/>
        <s v="Kawczynski"/>
        <s v="Keeley"/>
        <s v="Kendall"/>
        <s v="Kennedy"/>
        <s v="Kerevan"/>
        <s v="Kerr"/>
        <s v="Khan"/>
        <s v="Kinahan"/>
        <s v="Kinnock"/>
        <s v="Kirby"/>
        <s v="Knight"/>
        <s v="Kwarteng"/>
        <s v="Kyle"/>
        <s v="Laing"/>
        <s v="Lamb"/>
        <s v="Lammy"/>
        <s v="Lancaster"/>
        <s v="Latham"/>
        <s v="Lavery"/>
        <s v="Law"/>
        <s v="Leadsom"/>
        <s v="Lee"/>
        <s v="Lefroy"/>
        <s v="Leigh"/>
        <s v="Leslie"/>
        <s v="Letwin"/>
        <s v="Lewell-Buck"/>
        <s v="Lewis"/>
        <s v="Liddell-Grainger"/>
        <s v="Lidington"/>
        <s v="Lilley"/>
        <s v="Long Bailey"/>
        <s v="Lopresti"/>
        <s v="Lord"/>
        <s v="Loughton"/>
        <s v="Lucas"/>
        <s v="Lumley"/>
        <s v="Lynch"/>
        <s v="Mackinlay"/>
        <s v="Mackintosh"/>
        <s v="MacNeil"/>
        <s v="Mactaggart"/>
        <s v="Madders"/>
        <s v="Mahmood"/>
        <s v="Main"/>
        <s v="Mak"/>
        <s v="Malhotra"/>
        <s v="Malthouse"/>
        <s v="Mann"/>
        <s v="Marris"/>
        <s v="Marsden"/>
        <s v="Maskell"/>
        <s v="Maskey"/>
        <s v="Matheson"/>
        <s v="Mathias"/>
        <s v="May"/>
        <s v="Maynard"/>
        <s v="McCabe"/>
        <s v="McCaig"/>
        <s v="McCarthy"/>
        <s v="McCartney"/>
        <s v="McDonagh"/>
        <s v="McDonald"/>
        <s v="McDonnell"/>
        <s v="McFadden"/>
        <s v="McGarry"/>
        <s v="McGinn"/>
        <s v="McGovern"/>
        <s v="McInnes"/>
        <s v="McKinnell"/>
        <s v="McLaughlin"/>
        <s v="McLoughlin"/>
        <s v="McMahon"/>
        <s v="Mc Nally"/>
        <s v="McPartland"/>
        <s v="Meale"/>
        <s v="Mearns"/>
        <s v="Menzies"/>
        <s v="Mercer"/>
        <s v="Merriman"/>
        <s v="Metcalfe"/>
        <s v="Miliband"/>
        <s v="Miller"/>
        <s v="Milling"/>
        <s v="Mills"/>
        <s v="Milton"/>
        <s v="Mitchell"/>
        <s v="Molloy"/>
        <s v="Monaghan"/>
        <s v="Moon"/>
        <s v="Mordaunt"/>
        <s v="Morden"/>
        <s v="Morgan"/>
        <s v="Morris"/>
        <s v="Morton"/>
        <s v="Mowat"/>
        <s v="Mulholland"/>
        <s v="Mullin"/>
        <s v="Mundell"/>
        <s v="Murray"/>
        <s v="Murrison"/>
        <s v="Nandy"/>
        <s v="Neill"/>
        <s v="Newlands"/>
        <s v="Newton"/>
        <s v="Nicolson"/>
        <s v="Nokes"/>
        <s v="Norman"/>
        <s v="Nuttall"/>
        <s v="Offord"/>
        <s v="O'Hara"/>
        <s v="Onn"/>
        <s v="Onwurah"/>
        <s v="Opperman"/>
        <s v="Osamor"/>
        <s v="Osborne"/>
        <s v="Oswald"/>
        <s v="Owen"/>
        <s v="Paisley"/>
        <s v="Parish"/>
        <s v="Patel"/>
        <s v="Paterson"/>
        <s v="Pawsey"/>
        <s v="Pearce"/>
        <s v="Penning"/>
        <s v="Pennycook"/>
        <s v="Penrose"/>
        <s v="Percy"/>
        <s v="Perkins"/>
        <s v="Perry"/>
        <s v="Phillips"/>
        <s v="Phillipson"/>
        <s v="Philp"/>
        <s v="Pickles"/>
        <s v="Pincher"/>
        <s v="Poulter"/>
        <s v="Pound"/>
        <s v="Pow"/>
        <s v="Powell"/>
        <s v="Prentis"/>
        <s v="Prisk"/>
        <s v="Pritchard"/>
        <s v="Pugh"/>
        <s v="Pursglove"/>
        <s v="Quin"/>
        <s v="Quince"/>
        <s v="Qureshi"/>
        <s v="Raab"/>
        <s v="Rayner"/>
        <s v="Redwood"/>
        <s v="Reed"/>
        <s v="Rees"/>
        <s v="Rees-Mogg"/>
        <s v="Reeves"/>
        <s v="Reynolds"/>
        <s v="Rimmer"/>
        <s v="Ritchie"/>
        <s v="Robertson"/>
        <s v="Robinson"/>
        <s v="Rosindell"/>
        <s v="Rotheram"/>
        <s v="Rudd"/>
        <s v="Rutley"/>
        <s v="Ryan"/>
        <s v="Salmond"/>
        <s v="Sandbach"/>
        <s v="Saville Roberts"/>
        <s v="Scully"/>
        <s v="Selous"/>
        <s v="Shah"/>
        <s v="Shannon"/>
        <s v="Shapps"/>
        <s v="Sharma"/>
        <s v="Sheerman"/>
        <s v="Shelbrooke"/>
        <s v="Sheppard"/>
        <s v="Sherriff"/>
        <s v="Shuker"/>
        <s v="Siddiq"/>
        <s v="Simpson"/>
        <s v="Skidmore"/>
        <s v="Skinner"/>
        <s v="Slaughter"/>
        <s v="Smeeth"/>
        <s v="Smith"/>
        <s v="Smyth"/>
        <s v="Soames"/>
        <s v="Solloway"/>
        <s v="Soubry"/>
        <s v="Spellar"/>
        <s v="Spelman"/>
        <s v="Spencer"/>
        <s v="Starmer"/>
        <s v="Stephens"/>
        <s v="Stephenson"/>
        <s v="Stevens"/>
        <s v="Stevenson"/>
        <s v="Stewart"/>
        <s v="Streeter"/>
        <s v="Streeting"/>
        <s v="Stride"/>
        <s v="Stringer"/>
        <s v="Stuart"/>
        <s v="Sturdy"/>
        <s v="Sunak"/>
        <s v="Swayne"/>
        <s v="Swire"/>
        <s v="Syms"/>
        <s v="Tami"/>
        <s v="Thewliss"/>
        <s v="Thomas"/>
        <s v="Thomas-Symonds"/>
        <s v="Thompson"/>
        <s v="Thomson"/>
        <s v="Thornberry"/>
        <s v="Throup"/>
        <s v="Timms"/>
        <s v="Timpson"/>
        <s v="Tolhurst"/>
        <s v="Tomlinson"/>
        <s v="Tracey"/>
        <s v="Tredinnick"/>
        <s v="Trevelyan"/>
        <s v="Trickett"/>
        <s v="Truss"/>
        <s v="Tugendhat"/>
        <s v="Turley"/>
        <s v="Turner"/>
        <s v="Twigg"/>
        <s v="Tyrie"/>
        <s v="Umunna"/>
        <s v="Vaizey"/>
        <s v="Vara"/>
        <s v="Vaz"/>
        <s v="Vickers"/>
        <s v="Villiers"/>
        <s v="Walker"/>
        <s v="Wallace"/>
        <s v="Warburton"/>
        <s v="Warman"/>
        <s v="Watkinson"/>
        <s v="Watson"/>
        <s v="Weir"/>
        <s v="West"/>
        <s v="Wharton"/>
        <s v="Whately"/>
        <s v="Wheeler"/>
        <s v="White"/>
        <s v="Whiteford"/>
        <s v="Whitehead"/>
        <s v="Whitford"/>
        <s v="Whittaker"/>
        <s v="Whittingdale"/>
        <s v="Wiggin"/>
        <s v="Williams"/>
        <s v="Williamson"/>
        <s v="Wilson"/>
        <s v="Winnick"/>
        <s v="Winterton"/>
        <s v="Wishart"/>
        <s v="Wollaston"/>
        <s v="Wood"/>
        <s v="Woodcock"/>
        <s v="Wragg"/>
        <s v="Wright"/>
        <s v="Zahawi"/>
        <s v="Zeichner"/>
      </sharedItems>
    </cacheField>
    <cacheField name="Voted" numFmtId="0">
      <sharedItems containsSemiMixedTypes="0" containsString="0" containsNumber="1" containsInteger="1" minValue="0" maxValue="2" count="3">
        <n v="1"/>
        <n v="0"/>
        <n v="2"/>
      </sharedItems>
    </cacheField>
    <cacheField name="Full Name" numFmtId="0">
      <sharedItems/>
    </cacheField>
    <cacheField name="Party" numFmtId="0">
      <sharedItems count="14">
        <s v="Labour"/>
        <s v="Conservative"/>
        <s v="Scottish National Party"/>
        <s v="Labour/Co-operative"/>
        <s v="Speaker"/>
        <s v="Sinn Féin"/>
        <s v="Liberal Democrat"/>
        <s v="DUP"/>
        <s v="UKIP"/>
        <s v="Social Democratic and Labour Party"/>
        <s v="Plaid Cymru"/>
        <s v="UUP"/>
        <s v="Independent"/>
        <s v="Green"/>
      </sharedItems>
    </cacheField>
    <cacheField name="Constituency" numFmtId="0">
      <sharedItems/>
    </cacheField>
    <cacheField name="Aye" numFmtId="0">
      <sharedItems count="2">
        <s v=""/>
        <s v="Aye"/>
      </sharedItems>
    </cacheField>
    <cacheField name="No" numFmtId="0">
      <sharedItems count="2">
        <s v="No"/>
        <s v=""/>
      </sharedItems>
    </cacheField>
    <cacheField name="Teller" numFmtId="0">
      <sharedItems/>
    </cacheField>
    <cacheField name="Vote" numFmtId="0">
      <sharedItems count="3">
        <s v="No"/>
        <s v=""/>
        <s v="Aye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50">
  <r>
    <s v="Diane"/>
    <x v="0"/>
    <x v="0"/>
    <s v="Abbott, Diane"/>
    <x v="0"/>
    <s v="Hackney North and Stoke Newington"/>
    <x v="0"/>
    <x v="0"/>
    <s v=""/>
    <x v="0"/>
  </r>
  <r>
    <s v="Debbie"/>
    <x v="1"/>
    <x v="1"/>
    <s v="Abrahams, Debbie"/>
    <x v="0"/>
    <s v="Oldham East and Saddleworth"/>
    <x v="0"/>
    <x v="1"/>
    <s v=""/>
    <x v="1"/>
  </r>
  <r>
    <s v="Nigel"/>
    <x v="2"/>
    <x v="2"/>
    <s v="Adams, Nigel"/>
    <x v="1"/>
    <s v="Selby and Ainsty"/>
    <x v="1"/>
    <x v="1"/>
    <s v=""/>
    <x v="2"/>
  </r>
  <r>
    <s v="Adam"/>
    <x v="3"/>
    <x v="2"/>
    <s v="Afriyie, Adam"/>
    <x v="1"/>
    <s v="Windsor"/>
    <x v="1"/>
    <x v="1"/>
    <s v=""/>
    <x v="2"/>
  </r>
  <r>
    <s v="Tasmina"/>
    <x v="4"/>
    <x v="0"/>
    <s v="Ahmed-Sheikh, Tasmina"/>
    <x v="2"/>
    <s v="Ochil and South Perthshire"/>
    <x v="0"/>
    <x v="0"/>
    <s v=""/>
    <x v="0"/>
  </r>
  <r>
    <s v="Peter"/>
    <x v="5"/>
    <x v="2"/>
    <s v="Aldous, Peter"/>
    <x v="1"/>
    <s v="Waveney"/>
    <x v="1"/>
    <x v="1"/>
    <s v=""/>
    <x v="2"/>
  </r>
  <r>
    <s v="Heidi"/>
    <x v="6"/>
    <x v="0"/>
    <s v="Alexander, Heidi"/>
    <x v="0"/>
    <s v="Lewisham East"/>
    <x v="0"/>
    <x v="0"/>
    <s v=""/>
    <x v="0"/>
  </r>
  <r>
    <s v="Rushanara"/>
    <x v="7"/>
    <x v="0"/>
    <s v="Ali, Rushanara"/>
    <x v="0"/>
    <s v="Bethnal Green and Bow"/>
    <x v="0"/>
    <x v="0"/>
    <s v=""/>
    <x v="0"/>
  </r>
  <r>
    <s v="Lucy"/>
    <x v="8"/>
    <x v="2"/>
    <s v="Allan, Lucy"/>
    <x v="1"/>
    <s v="Telford"/>
    <x v="1"/>
    <x v="1"/>
    <s v=""/>
    <x v="2"/>
  </r>
  <r>
    <s v="Graham"/>
    <x v="9"/>
    <x v="0"/>
    <s v="Allen, Graham"/>
    <x v="0"/>
    <s v="Nottingham North"/>
    <x v="0"/>
    <x v="0"/>
    <s v=""/>
    <x v="0"/>
  </r>
  <r>
    <s v="Heidi"/>
    <x v="9"/>
    <x v="2"/>
    <s v="Allen, Heidi"/>
    <x v="1"/>
    <s v="South Cambridgeshire"/>
    <x v="1"/>
    <x v="1"/>
    <s v=""/>
    <x v="2"/>
  </r>
  <r>
    <s v="David"/>
    <x v="10"/>
    <x v="2"/>
    <s v="Amess, David"/>
    <x v="1"/>
    <s v="Southend West"/>
    <x v="1"/>
    <x v="1"/>
    <s v=""/>
    <x v="2"/>
  </r>
  <r>
    <s v="David"/>
    <x v="11"/>
    <x v="1"/>
    <s v="Anderson, David"/>
    <x v="0"/>
    <s v="Blaydon"/>
    <x v="0"/>
    <x v="1"/>
    <s v=""/>
    <x v="1"/>
  </r>
  <r>
    <s v="Stuart"/>
    <x v="12"/>
    <x v="2"/>
    <s v="Andrew, Stuart"/>
    <x v="1"/>
    <s v="Pudsey"/>
    <x v="1"/>
    <x v="1"/>
    <s v=""/>
    <x v="2"/>
  </r>
  <r>
    <s v="Caroline"/>
    <x v="13"/>
    <x v="2"/>
    <s v="Ansell, Caroline"/>
    <x v="1"/>
    <s v="Eastbourne"/>
    <x v="1"/>
    <x v="1"/>
    <s v=""/>
    <x v="2"/>
  </r>
  <r>
    <s v="Edward"/>
    <x v="14"/>
    <x v="2"/>
    <s v="Argar, Edward"/>
    <x v="1"/>
    <s v="Charnwood"/>
    <x v="1"/>
    <x v="1"/>
    <s v=""/>
    <x v="2"/>
  </r>
  <r>
    <s v="Richard"/>
    <x v="15"/>
    <x v="1"/>
    <s v="Arkless, Richard"/>
    <x v="2"/>
    <s v="Dumfries and Galloway"/>
    <x v="0"/>
    <x v="1"/>
    <s v=""/>
    <x v="1"/>
  </r>
  <r>
    <s v="Jonathan"/>
    <x v="16"/>
    <x v="0"/>
    <s v="Ashworth, Jonathan"/>
    <x v="3"/>
    <s v="Leicester South"/>
    <x v="0"/>
    <x v="0"/>
    <s v=""/>
    <x v="0"/>
  </r>
  <r>
    <s v="Victoria"/>
    <x v="17"/>
    <x v="2"/>
    <s v="Atkins, Victoria"/>
    <x v="1"/>
    <s v="Louth and Horncastle"/>
    <x v="1"/>
    <x v="1"/>
    <s v=""/>
    <x v="2"/>
  </r>
  <r>
    <s v="Ian"/>
    <x v="18"/>
    <x v="1"/>
    <s v="Austin, Ian"/>
    <x v="0"/>
    <s v="Dudley North"/>
    <x v="0"/>
    <x v="1"/>
    <s v=""/>
    <x v="1"/>
  </r>
  <r>
    <s v="Richard"/>
    <x v="19"/>
    <x v="2"/>
    <s v="Bacon, Richard"/>
    <x v="1"/>
    <s v="South Norfolk"/>
    <x v="1"/>
    <x v="1"/>
    <s v=""/>
    <x v="2"/>
  </r>
  <r>
    <s v="Adrian"/>
    <x v="20"/>
    <x v="0"/>
    <s v="Bailey, Adrian"/>
    <x v="3"/>
    <s v="West Bromwich West"/>
    <x v="0"/>
    <x v="0"/>
    <s v=""/>
    <x v="0"/>
  </r>
  <r>
    <s v="Steve"/>
    <x v="21"/>
    <x v="2"/>
    <s v="Baker, Steve"/>
    <x v="1"/>
    <s v="Wycombe"/>
    <x v="1"/>
    <x v="1"/>
    <s v=""/>
    <x v="2"/>
  </r>
  <r>
    <s v="Harriett"/>
    <x v="22"/>
    <x v="2"/>
    <s v="Baldwin, Harriett"/>
    <x v="1"/>
    <s v="West Worcestershire"/>
    <x v="1"/>
    <x v="1"/>
    <s v=""/>
    <x v="2"/>
  </r>
  <r>
    <s v="Stephen"/>
    <x v="23"/>
    <x v="2"/>
    <s v="Barclay, Stephen"/>
    <x v="1"/>
    <s v="North East Cambridgeshire"/>
    <x v="1"/>
    <x v="1"/>
    <s v=""/>
    <x v="2"/>
  </r>
  <r>
    <s v="Hannah"/>
    <x v="24"/>
    <x v="0"/>
    <s v="Bardell, Hannah"/>
    <x v="2"/>
    <s v="Livingston"/>
    <x v="0"/>
    <x v="0"/>
    <s v=""/>
    <x v="0"/>
  </r>
  <r>
    <s v="John"/>
    <x v="25"/>
    <x v="2"/>
    <s v="Baron, John"/>
    <x v="1"/>
    <s v="Basildon and Billericay"/>
    <x v="1"/>
    <x v="1"/>
    <s v=""/>
    <x v="2"/>
  </r>
  <r>
    <s v="Kevin"/>
    <x v="26"/>
    <x v="0"/>
    <s v="Barron, Kevin"/>
    <x v="0"/>
    <s v="Rother Valley"/>
    <x v="0"/>
    <x v="0"/>
    <s v=""/>
    <x v="0"/>
  </r>
  <r>
    <s v="Gavin"/>
    <x v="27"/>
    <x v="2"/>
    <s v="Barwell, Gavin"/>
    <x v="1"/>
    <s v="Croydon Central"/>
    <x v="1"/>
    <x v="1"/>
    <s v=""/>
    <x v="2"/>
  </r>
  <r>
    <s v="Guto"/>
    <x v="28"/>
    <x v="1"/>
    <s v="Bebb, Guto"/>
    <x v="1"/>
    <s v="Aberconwy"/>
    <x v="0"/>
    <x v="1"/>
    <s v=""/>
    <x v="1"/>
  </r>
  <r>
    <s v="Margaret"/>
    <x v="29"/>
    <x v="0"/>
    <s v="Beckett, Margaret"/>
    <x v="0"/>
    <s v="Derby South"/>
    <x v="0"/>
    <x v="0"/>
    <s v=""/>
    <x v="0"/>
  </r>
  <r>
    <s v="Henry"/>
    <x v="30"/>
    <x v="2"/>
    <s v="Bellingham, Henry"/>
    <x v="1"/>
    <s v="North West Norfolk"/>
    <x v="1"/>
    <x v="1"/>
    <s v=""/>
    <x v="2"/>
  </r>
  <r>
    <s v="Hilary"/>
    <x v="31"/>
    <x v="1"/>
    <s v="Benn, Hilary"/>
    <x v="0"/>
    <s v="Leeds Central"/>
    <x v="0"/>
    <x v="1"/>
    <s v=""/>
    <x v="1"/>
  </r>
  <r>
    <s v="Richard"/>
    <x v="32"/>
    <x v="2"/>
    <s v="Benyon, Richard"/>
    <x v="1"/>
    <s v="Newbury"/>
    <x v="1"/>
    <x v="1"/>
    <s v=""/>
    <x v="2"/>
  </r>
  <r>
    <s v="John"/>
    <x v="33"/>
    <x v="1"/>
    <s v="Bercow, John"/>
    <x v="4"/>
    <s v="Buckingham"/>
    <x v="0"/>
    <x v="1"/>
    <s v=""/>
    <x v="1"/>
  </r>
  <r>
    <s v="Paul"/>
    <x v="34"/>
    <x v="2"/>
    <s v="Beresford, Paul"/>
    <x v="1"/>
    <s v="Mole Valley"/>
    <x v="1"/>
    <x v="1"/>
    <s v=""/>
    <x v="2"/>
  </r>
  <r>
    <s v="Luciana"/>
    <x v="35"/>
    <x v="0"/>
    <s v="Berger, Luciana"/>
    <x v="3"/>
    <s v="Liverpool, Wavertree"/>
    <x v="0"/>
    <x v="0"/>
    <s v=""/>
    <x v="0"/>
  </r>
  <r>
    <s v="James"/>
    <x v="36"/>
    <x v="2"/>
    <s v="Berry, James"/>
    <x v="1"/>
    <s v="Kingston and Surbiton"/>
    <x v="1"/>
    <x v="1"/>
    <s v=""/>
    <x v="2"/>
  </r>
  <r>
    <s v="Jake"/>
    <x v="36"/>
    <x v="2"/>
    <s v="Berry, Jake"/>
    <x v="1"/>
    <s v="Rossendale and Darwen"/>
    <x v="1"/>
    <x v="1"/>
    <s v=""/>
    <x v="2"/>
  </r>
  <r>
    <s v="Clive"/>
    <x v="37"/>
    <x v="0"/>
    <s v="Betts, Clive"/>
    <x v="0"/>
    <s v="Sheffield South East"/>
    <x v="0"/>
    <x v="0"/>
    <s v=""/>
    <x v="0"/>
  </r>
  <r>
    <s v="Andrew"/>
    <x v="38"/>
    <x v="2"/>
    <s v="Bingham, Andrew"/>
    <x v="1"/>
    <s v="High Peak"/>
    <x v="1"/>
    <x v="1"/>
    <s v=""/>
    <x v="2"/>
  </r>
  <r>
    <s v="Mhairi"/>
    <x v="39"/>
    <x v="0"/>
    <s v="Black, Mhairi"/>
    <x v="2"/>
    <s v="Paisley and Renfrewshire South"/>
    <x v="0"/>
    <x v="0"/>
    <s v=""/>
    <x v="0"/>
  </r>
  <r>
    <s v="Ian"/>
    <x v="40"/>
    <x v="0"/>
    <s v="Blackford, Ian"/>
    <x v="2"/>
    <s v="Ross, Skye and Lochaber"/>
    <x v="0"/>
    <x v="0"/>
    <s v=""/>
    <x v="0"/>
  </r>
  <r>
    <s v="Kirsty"/>
    <x v="41"/>
    <x v="0"/>
    <s v="Blackman, Kirsty"/>
    <x v="2"/>
    <s v="Aberdeen North"/>
    <x v="0"/>
    <x v="0"/>
    <s v=""/>
    <x v="0"/>
  </r>
  <r>
    <s v="Bob"/>
    <x v="41"/>
    <x v="2"/>
    <s v="Blackman, Bob"/>
    <x v="1"/>
    <s v="Harrow East"/>
    <x v="1"/>
    <x v="1"/>
    <s v=""/>
    <x v="2"/>
  </r>
  <r>
    <s v="Roberta"/>
    <x v="42"/>
    <x v="1"/>
    <s v="Blackman-Woods, Roberta"/>
    <x v="0"/>
    <s v="City of Durham"/>
    <x v="0"/>
    <x v="1"/>
    <s v=""/>
    <x v="1"/>
  </r>
  <r>
    <s v="Nicola"/>
    <x v="43"/>
    <x v="2"/>
    <s v="Blackwood, Nicola"/>
    <x v="1"/>
    <s v="Oxford West and Abingdon"/>
    <x v="1"/>
    <x v="1"/>
    <s v=""/>
    <x v="2"/>
  </r>
  <r>
    <s v="Tom"/>
    <x v="44"/>
    <x v="0"/>
    <s v="Blenkinsop, Tom"/>
    <x v="0"/>
    <s v="Middlesbrough South and East Cleveland"/>
    <x v="0"/>
    <x v="0"/>
    <s v=""/>
    <x v="0"/>
  </r>
  <r>
    <s v="Paul"/>
    <x v="45"/>
    <x v="0"/>
    <s v="Blomfield, Paul"/>
    <x v="0"/>
    <s v="Sheffield Central"/>
    <x v="0"/>
    <x v="0"/>
    <s v=""/>
    <x v="0"/>
  </r>
  <r>
    <s v="Crispin"/>
    <x v="46"/>
    <x v="2"/>
    <s v="Blunt, Crispin"/>
    <x v="1"/>
    <s v="Reigate"/>
    <x v="1"/>
    <x v="1"/>
    <s v=""/>
    <x v="2"/>
  </r>
  <r>
    <s v="Nick"/>
    <x v="47"/>
    <x v="2"/>
    <s v="Boles, Nick"/>
    <x v="1"/>
    <s v="Grantham and Stamford"/>
    <x v="1"/>
    <x v="1"/>
    <s v=""/>
    <x v="2"/>
  </r>
  <r>
    <s v="Peter"/>
    <x v="48"/>
    <x v="2"/>
    <s v="Bone, Peter"/>
    <x v="1"/>
    <s v="Wellingborough"/>
    <x v="1"/>
    <x v="1"/>
    <s v=""/>
    <x v="2"/>
  </r>
  <r>
    <s v="Victoria"/>
    <x v="49"/>
    <x v="2"/>
    <s v="Borwick, Victoria"/>
    <x v="1"/>
    <s v="Kensington"/>
    <x v="1"/>
    <x v="1"/>
    <s v=""/>
    <x v="2"/>
  </r>
  <r>
    <s v="Philip"/>
    <x v="50"/>
    <x v="0"/>
    <s v="Boswell, Philip"/>
    <x v="2"/>
    <s v="Coatbridge, Chryston and Bellshill"/>
    <x v="0"/>
    <x v="0"/>
    <s v=""/>
    <x v="0"/>
  </r>
  <r>
    <s v="Peter"/>
    <x v="51"/>
    <x v="2"/>
    <s v="Bottomley, Peter"/>
    <x v="1"/>
    <s v="Worthing West"/>
    <x v="1"/>
    <x v="1"/>
    <s v=""/>
    <x v="2"/>
  </r>
  <r>
    <s v="Karen"/>
    <x v="52"/>
    <x v="2"/>
    <s v="Bradley, Karen"/>
    <x v="1"/>
    <s v="Staffordshire Moorlands"/>
    <x v="1"/>
    <x v="1"/>
    <s v=""/>
    <x v="2"/>
  </r>
  <r>
    <s v="Ben"/>
    <x v="53"/>
    <x v="0"/>
    <s v="Bradshaw, Ben"/>
    <x v="0"/>
    <s v="Exeter"/>
    <x v="0"/>
    <x v="0"/>
    <s v=""/>
    <x v="0"/>
  </r>
  <r>
    <s v="Graham"/>
    <x v="54"/>
    <x v="1"/>
    <s v="Brady, Graham"/>
    <x v="1"/>
    <s v="Altrincham and Sale West"/>
    <x v="0"/>
    <x v="1"/>
    <s v=""/>
    <x v="1"/>
  </r>
  <r>
    <s v="Mickey"/>
    <x v="54"/>
    <x v="1"/>
    <s v="Brady, Mickey"/>
    <x v="5"/>
    <s v="Newry and Armagh"/>
    <x v="0"/>
    <x v="1"/>
    <s v=""/>
    <x v="1"/>
  </r>
  <r>
    <s v="Tom"/>
    <x v="55"/>
    <x v="0"/>
    <s v="Brake, Tom"/>
    <x v="6"/>
    <s v="Carshalton and Wallington"/>
    <x v="0"/>
    <x v="0"/>
    <s v=""/>
    <x v="0"/>
  </r>
  <r>
    <s v="Julian"/>
    <x v="56"/>
    <x v="2"/>
    <s v="Brazier, Julian"/>
    <x v="1"/>
    <s v="Canterbury"/>
    <x v="1"/>
    <x v="1"/>
    <s v=""/>
    <x v="2"/>
  </r>
  <r>
    <s v="Kevin"/>
    <x v="57"/>
    <x v="0"/>
    <s v="Brennan, Kevin"/>
    <x v="0"/>
    <s v="Cardiff West"/>
    <x v="0"/>
    <x v="0"/>
    <s v=""/>
    <x v="0"/>
  </r>
  <r>
    <s v="Andrew"/>
    <x v="58"/>
    <x v="2"/>
    <s v="Bridgen, Andrew"/>
    <x v="1"/>
    <s v="North West Leicestershire"/>
    <x v="1"/>
    <x v="1"/>
    <s v=""/>
    <x v="2"/>
  </r>
  <r>
    <s v="Steve"/>
    <x v="59"/>
    <x v="2"/>
    <s v="Brine, Steve"/>
    <x v="1"/>
    <s v="Winchester"/>
    <x v="1"/>
    <x v="1"/>
    <s v=""/>
    <x v="2"/>
  </r>
  <r>
    <s v="Deidre"/>
    <x v="60"/>
    <x v="0"/>
    <s v="Brock, Deidre"/>
    <x v="2"/>
    <s v="Edinburgh North and Leith"/>
    <x v="0"/>
    <x v="0"/>
    <s v=""/>
    <x v="0"/>
  </r>
  <r>
    <s v="James"/>
    <x v="61"/>
    <x v="2"/>
    <s v="Brokenshire, James"/>
    <x v="1"/>
    <s v="Old Bexley and Sidcup"/>
    <x v="1"/>
    <x v="1"/>
    <s v=""/>
    <x v="2"/>
  </r>
  <r>
    <s v="Alan"/>
    <x v="62"/>
    <x v="0"/>
    <s v="Brown, Alan"/>
    <x v="2"/>
    <s v="Kilmarnock and Loudoun"/>
    <x v="0"/>
    <x v="0"/>
    <s v=""/>
    <x v="0"/>
  </r>
  <r>
    <s v="Nicholas"/>
    <x v="62"/>
    <x v="0"/>
    <s v="Brown, Nicholas"/>
    <x v="0"/>
    <s v="Newcastle upon Tyne East"/>
    <x v="0"/>
    <x v="0"/>
    <s v=""/>
    <x v="0"/>
  </r>
  <r>
    <s v="Lyn"/>
    <x v="62"/>
    <x v="0"/>
    <s v="Brown, Lyn"/>
    <x v="0"/>
    <s v="West Ham"/>
    <x v="0"/>
    <x v="0"/>
    <s v=""/>
    <x v="0"/>
  </r>
  <r>
    <s v="Fiona"/>
    <x v="63"/>
    <x v="2"/>
    <s v="Bruce, Fiona"/>
    <x v="1"/>
    <s v="Congleton"/>
    <x v="1"/>
    <x v="1"/>
    <s v=""/>
    <x v="2"/>
  </r>
  <r>
    <s v="Chris"/>
    <x v="64"/>
    <x v="0"/>
    <s v="Bryant, Chris"/>
    <x v="0"/>
    <s v="Rhondda"/>
    <x v="0"/>
    <x v="0"/>
    <s v=""/>
    <x v="0"/>
  </r>
  <r>
    <s v="Karen"/>
    <x v="65"/>
    <x v="0"/>
    <s v="Buck, Karen"/>
    <x v="0"/>
    <s v="Westminster North"/>
    <x v="0"/>
    <x v="0"/>
    <s v=""/>
    <x v="0"/>
  </r>
  <r>
    <s v="Robert"/>
    <x v="66"/>
    <x v="2"/>
    <s v="Buckland, Robert"/>
    <x v="1"/>
    <s v="South Swindon"/>
    <x v="1"/>
    <x v="1"/>
    <s v=""/>
    <x v="2"/>
  </r>
  <r>
    <s v="Richard"/>
    <x v="67"/>
    <x v="0"/>
    <s v="Burden, Richard"/>
    <x v="0"/>
    <s v="Birmingham, Northfield"/>
    <x v="0"/>
    <x v="0"/>
    <s v=""/>
    <x v="0"/>
  </r>
  <r>
    <s v="Richard"/>
    <x v="68"/>
    <x v="1"/>
    <s v="Burgon, Richard"/>
    <x v="0"/>
    <s v="Leeds East"/>
    <x v="0"/>
    <x v="1"/>
    <s v=""/>
    <x v="1"/>
  </r>
  <r>
    <s v="Andy"/>
    <x v="69"/>
    <x v="0"/>
    <s v="Burnham, Andy"/>
    <x v="0"/>
    <s v="Leigh"/>
    <x v="0"/>
    <x v="0"/>
    <s v=""/>
    <x v="0"/>
  </r>
  <r>
    <s v="Conor"/>
    <x v="70"/>
    <x v="2"/>
    <s v="Burns, Conor"/>
    <x v="1"/>
    <s v="Bournemouth West"/>
    <x v="1"/>
    <x v="1"/>
    <s v=""/>
    <x v="2"/>
  </r>
  <r>
    <s v="Simon"/>
    <x v="70"/>
    <x v="2"/>
    <s v="Burns, Simon"/>
    <x v="1"/>
    <s v="Chelmsford"/>
    <x v="1"/>
    <x v="1"/>
    <s v=""/>
    <x v="2"/>
  </r>
  <r>
    <s v="David"/>
    <x v="71"/>
    <x v="2"/>
    <s v="Burrowes, David"/>
    <x v="1"/>
    <s v="Enfield, Southgate"/>
    <x v="1"/>
    <x v="1"/>
    <s v=""/>
    <x v="2"/>
  </r>
  <r>
    <s v="Alistair"/>
    <x v="72"/>
    <x v="2"/>
    <s v="Burt, Alistair"/>
    <x v="1"/>
    <s v="North East Bedfordshire"/>
    <x v="1"/>
    <x v="1"/>
    <s v=""/>
    <x v="2"/>
  </r>
  <r>
    <s v="Dawn"/>
    <x v="73"/>
    <x v="0"/>
    <s v="Butler, Dawn"/>
    <x v="0"/>
    <s v="Brent Central"/>
    <x v="0"/>
    <x v="0"/>
    <s v=""/>
    <x v="0"/>
  </r>
  <r>
    <s v="Liam"/>
    <x v="74"/>
    <x v="0"/>
    <s v="Byrne, Liam"/>
    <x v="0"/>
    <s v="Birmingham, Hodge Hill"/>
    <x v="0"/>
    <x v="0"/>
    <s v=""/>
    <x v="0"/>
  </r>
  <r>
    <s v="Ruth"/>
    <x v="75"/>
    <x v="0"/>
    <s v="Cadbury, Ruth"/>
    <x v="0"/>
    <s v="Brentford and Isleworth"/>
    <x v="0"/>
    <x v="0"/>
    <s v=""/>
    <x v="0"/>
  </r>
  <r>
    <s v="Alun"/>
    <x v="76"/>
    <x v="2"/>
    <s v="Cairns, Alun"/>
    <x v="1"/>
    <s v="Vale of Glamorgan"/>
    <x v="1"/>
    <x v="1"/>
    <s v=""/>
    <x v="2"/>
  </r>
  <r>
    <s v="Lisa"/>
    <x v="77"/>
    <x v="0"/>
    <s v="Cameron, Lisa"/>
    <x v="2"/>
    <s v="East Kilbride, Strathaven and Lesmahagow"/>
    <x v="0"/>
    <x v="0"/>
    <s v=""/>
    <x v="0"/>
  </r>
  <r>
    <s v="David"/>
    <x v="77"/>
    <x v="2"/>
    <s v="Cameron, David"/>
    <x v="1"/>
    <s v="Witney"/>
    <x v="1"/>
    <x v="1"/>
    <s v=""/>
    <x v="2"/>
  </r>
  <r>
    <s v="Ronnie"/>
    <x v="78"/>
    <x v="0"/>
    <s v="Campbell, Ronnie"/>
    <x v="0"/>
    <s v="Blyth Valley"/>
    <x v="0"/>
    <x v="0"/>
    <s v=""/>
    <x v="0"/>
  </r>
  <r>
    <s v="Gregory"/>
    <x v="78"/>
    <x v="1"/>
    <s v="Campbell, Gregory"/>
    <x v="7"/>
    <s v="East Londonderry"/>
    <x v="0"/>
    <x v="1"/>
    <s v=""/>
    <x v="1"/>
  </r>
  <r>
    <s v="Alan"/>
    <x v="78"/>
    <x v="0"/>
    <s v="Campbell, Alan"/>
    <x v="0"/>
    <s v="Tynemouth"/>
    <x v="0"/>
    <x v="0"/>
    <s v=""/>
    <x v="0"/>
  </r>
  <r>
    <s v="Alistair"/>
    <x v="79"/>
    <x v="0"/>
    <s v="Carmichael, Alistair"/>
    <x v="6"/>
    <s v="Orkney and Shetland"/>
    <x v="0"/>
    <x v="0"/>
    <s v=""/>
    <x v="0"/>
  </r>
  <r>
    <s v="Neil"/>
    <x v="79"/>
    <x v="2"/>
    <s v="Carmichael, Neil"/>
    <x v="1"/>
    <s v="Stroud"/>
    <x v="1"/>
    <x v="1"/>
    <s v=""/>
    <x v="2"/>
  </r>
  <r>
    <s v="Douglas"/>
    <x v="80"/>
    <x v="2"/>
    <s v="Carswell, Douglas"/>
    <x v="8"/>
    <s v="Clacton"/>
    <x v="1"/>
    <x v="1"/>
    <s v=""/>
    <x v="2"/>
  </r>
  <r>
    <s v="James"/>
    <x v="81"/>
    <x v="2"/>
    <s v="Cartlidge, James"/>
    <x v="1"/>
    <s v="South Suffolk"/>
    <x v="1"/>
    <x v="1"/>
    <s v=""/>
    <x v="2"/>
  </r>
  <r>
    <s v="William"/>
    <x v="82"/>
    <x v="2"/>
    <s v="Cash, William"/>
    <x v="1"/>
    <s v="Stone"/>
    <x v="1"/>
    <x v="1"/>
    <s v=""/>
    <x v="2"/>
  </r>
  <r>
    <s v="Maria"/>
    <x v="83"/>
    <x v="2"/>
    <s v="Caulfield, Maria"/>
    <x v="1"/>
    <s v="Lewes"/>
    <x v="1"/>
    <x v="1"/>
    <s v=""/>
    <x v="2"/>
  </r>
  <r>
    <s v="Alex"/>
    <x v="84"/>
    <x v="2"/>
    <s v="Chalk, Alex"/>
    <x v="1"/>
    <s v="Cheltenham"/>
    <x v="1"/>
    <x v="1"/>
    <s v=""/>
    <x v="2"/>
  </r>
  <r>
    <s v="Sarah"/>
    <x v="85"/>
    <x v="0"/>
    <s v="Champion, Sarah"/>
    <x v="0"/>
    <s v="Rotherham"/>
    <x v="0"/>
    <x v="0"/>
    <s v=""/>
    <x v="0"/>
  </r>
  <r>
    <s v="Jenny"/>
    <x v="86"/>
    <x v="0"/>
    <s v="Chapman, Jenny"/>
    <x v="0"/>
    <s v="Darlington"/>
    <x v="0"/>
    <x v="0"/>
    <s v=""/>
    <x v="0"/>
  </r>
  <r>
    <s v="Douglas"/>
    <x v="86"/>
    <x v="0"/>
    <s v="Chapman, Douglas"/>
    <x v="2"/>
    <s v="Dunfermline and West Fife"/>
    <x v="0"/>
    <x v="0"/>
    <s v=""/>
    <x v="0"/>
  </r>
  <r>
    <s v="Joanna"/>
    <x v="87"/>
    <x v="1"/>
    <s v="Cherry, Joanna"/>
    <x v="2"/>
    <s v="Edinburgh South West"/>
    <x v="0"/>
    <x v="1"/>
    <s v=""/>
    <x v="1"/>
  </r>
  <r>
    <s v="Rehman"/>
    <x v="88"/>
    <x v="1"/>
    <s v="Chishti, Rehman"/>
    <x v="1"/>
    <s v="Gillingham and Rainham"/>
    <x v="0"/>
    <x v="1"/>
    <s v=""/>
    <x v="1"/>
  </r>
  <r>
    <s v="Christopher"/>
    <x v="89"/>
    <x v="1"/>
    <s v="Chope, Christopher"/>
    <x v="1"/>
    <s v="Christchurch"/>
    <x v="0"/>
    <x v="1"/>
    <s v=""/>
    <x v="1"/>
  </r>
  <r>
    <s v="Jo"/>
    <x v="90"/>
    <x v="2"/>
    <s v="Churchill, Jo"/>
    <x v="1"/>
    <s v="Bury St Edmunds"/>
    <x v="1"/>
    <x v="1"/>
    <s v=""/>
    <x v="2"/>
  </r>
  <r>
    <s v="Greg"/>
    <x v="91"/>
    <x v="2"/>
    <s v="Clark, Greg"/>
    <x v="1"/>
    <s v="Tunbridge Wells"/>
    <x v="1"/>
    <x v="1"/>
    <s v=""/>
    <x v="2"/>
  </r>
  <r>
    <s v="Kenneth"/>
    <x v="92"/>
    <x v="2"/>
    <s v="Clarke, Kenneth"/>
    <x v="1"/>
    <s v="Rushcliffe"/>
    <x v="1"/>
    <x v="1"/>
    <s v=""/>
    <x v="2"/>
  </r>
  <r>
    <s v="Nick"/>
    <x v="93"/>
    <x v="0"/>
    <s v="Clegg, Nick"/>
    <x v="6"/>
    <s v="Sheffield, Hallam"/>
    <x v="0"/>
    <x v="0"/>
    <s v=""/>
    <x v="0"/>
  </r>
  <r>
    <s v="James"/>
    <x v="94"/>
    <x v="2"/>
    <s v="Cleverly, James"/>
    <x v="1"/>
    <s v="Braintree"/>
    <x v="1"/>
    <x v="1"/>
    <s v=""/>
    <x v="2"/>
  </r>
  <r>
    <s v="Geoffrey"/>
    <x v="95"/>
    <x v="2"/>
    <s v="Clifton-Brown, Geoffrey"/>
    <x v="1"/>
    <s v="The Cotswolds"/>
    <x v="1"/>
    <x v="1"/>
    <s v=""/>
    <x v="2"/>
  </r>
  <r>
    <s v="Ann"/>
    <x v="96"/>
    <x v="1"/>
    <s v="Clwyd, Ann"/>
    <x v="0"/>
    <s v="Cynon Valley"/>
    <x v="0"/>
    <x v="1"/>
    <s v=""/>
    <x v="1"/>
  </r>
  <r>
    <s v="Vernon"/>
    <x v="97"/>
    <x v="0"/>
    <s v="Coaker, Vernon"/>
    <x v="0"/>
    <s v="Gedling"/>
    <x v="0"/>
    <x v="0"/>
    <s v=""/>
    <x v="0"/>
  </r>
  <r>
    <s v="Ann"/>
    <x v="98"/>
    <x v="0"/>
    <s v="Coffey, Ann"/>
    <x v="0"/>
    <s v="Stockport"/>
    <x v="0"/>
    <x v="0"/>
    <s v=""/>
    <x v="0"/>
  </r>
  <r>
    <s v="Thérèse"/>
    <x v="98"/>
    <x v="2"/>
    <s v="Coffey, Thérèse"/>
    <x v="1"/>
    <s v="Suffolk Coastal"/>
    <x v="1"/>
    <x v="1"/>
    <s v=""/>
    <x v="2"/>
  </r>
  <r>
    <s v="Damian"/>
    <x v="99"/>
    <x v="2"/>
    <s v="Collins, Damian"/>
    <x v="1"/>
    <s v="Folkestone and Hythe"/>
    <x v="1"/>
    <x v="1"/>
    <s v=""/>
    <x v="2"/>
  </r>
  <r>
    <s v="Oliver"/>
    <x v="100"/>
    <x v="2"/>
    <s v="Colvile, Oliver"/>
    <x v="1"/>
    <s v="Plymouth, Sutton and Devonport"/>
    <x v="1"/>
    <x v="1"/>
    <s v=""/>
    <x v="2"/>
  </r>
  <r>
    <s v="Julie"/>
    <x v="101"/>
    <x v="1"/>
    <s v="Cooper, Julie"/>
    <x v="0"/>
    <s v="Burnley"/>
    <x v="0"/>
    <x v="1"/>
    <s v=""/>
    <x v="1"/>
  </r>
  <r>
    <s v="Yvette"/>
    <x v="101"/>
    <x v="0"/>
    <s v="Cooper, Yvette"/>
    <x v="0"/>
    <s v="Normanton, Pontefract and Castleford"/>
    <x v="0"/>
    <x v="0"/>
    <s v=""/>
    <x v="0"/>
  </r>
  <r>
    <s v="Rosie"/>
    <x v="101"/>
    <x v="1"/>
    <s v="Cooper, Rosie"/>
    <x v="0"/>
    <s v="West Lancashire"/>
    <x v="0"/>
    <x v="1"/>
    <s v=""/>
    <x v="1"/>
  </r>
  <r>
    <s v="Jeremy"/>
    <x v="102"/>
    <x v="0"/>
    <s v="Corbyn, Jeremy"/>
    <x v="0"/>
    <s v="Islington North"/>
    <x v="0"/>
    <x v="0"/>
    <s v=""/>
    <x v="0"/>
  </r>
  <r>
    <s v="Alberto"/>
    <x v="103"/>
    <x v="2"/>
    <s v="Costa, Alberto"/>
    <x v="1"/>
    <s v="South Leicestershire"/>
    <x v="1"/>
    <x v="1"/>
    <s v=""/>
    <x v="2"/>
  </r>
  <r>
    <s v="Ronnie"/>
    <x v="104"/>
    <x v="0"/>
    <s v="Cowan, Ronnie"/>
    <x v="2"/>
    <s v="Inverclyde"/>
    <x v="0"/>
    <x v="0"/>
    <s v=""/>
    <x v="0"/>
  </r>
  <r>
    <s v="Jo"/>
    <x v="105"/>
    <x v="0"/>
    <s v="Cox, Jo"/>
    <x v="0"/>
    <s v="Batley and Spen"/>
    <x v="0"/>
    <x v="0"/>
    <s v=""/>
    <x v="0"/>
  </r>
  <r>
    <s v="Geoffrey"/>
    <x v="105"/>
    <x v="1"/>
    <s v="Cox, Geoffrey"/>
    <x v="1"/>
    <s v="Torridge and West Devon"/>
    <x v="0"/>
    <x v="1"/>
    <s v=""/>
    <x v="1"/>
  </r>
  <r>
    <s v="Neil"/>
    <x v="106"/>
    <x v="0"/>
    <s v="Coyle, Neil"/>
    <x v="0"/>
    <s v="Bermondsey and Old Southwark"/>
    <x v="0"/>
    <x v="0"/>
    <s v=""/>
    <x v="0"/>
  </r>
  <r>
    <s v="Stephen"/>
    <x v="107"/>
    <x v="2"/>
    <s v="Crabb, Stephen"/>
    <x v="1"/>
    <s v="Preseli Pembrokeshire"/>
    <x v="1"/>
    <x v="1"/>
    <s v=""/>
    <x v="2"/>
  </r>
  <r>
    <s v="David"/>
    <x v="108"/>
    <x v="0"/>
    <s v="Crausby, David"/>
    <x v="0"/>
    <s v="Bolton North East"/>
    <x v="0"/>
    <x v="0"/>
    <s v=""/>
    <x v="0"/>
  </r>
  <r>
    <s v="Angela"/>
    <x v="109"/>
    <x v="1"/>
    <s v="Crawley, Angela"/>
    <x v="2"/>
    <s v="Lanark and Hamilton East"/>
    <x v="0"/>
    <x v="1"/>
    <s v=""/>
    <x v="1"/>
  </r>
  <r>
    <s v="Mary"/>
    <x v="110"/>
    <x v="0"/>
    <s v="Creagh, Mary"/>
    <x v="0"/>
    <s v="Wakefield"/>
    <x v="0"/>
    <x v="0"/>
    <s v=""/>
    <x v="0"/>
  </r>
  <r>
    <s v="Stella"/>
    <x v="111"/>
    <x v="0"/>
    <s v="Creasy, Stella"/>
    <x v="3"/>
    <s v="Walthamstow"/>
    <x v="0"/>
    <x v="0"/>
    <s v=""/>
    <x v="0"/>
  </r>
  <r>
    <s v="Tracey"/>
    <x v="112"/>
    <x v="1"/>
    <s v="Crouch, Tracey"/>
    <x v="1"/>
    <s v="Chatham and Aylesford"/>
    <x v="0"/>
    <x v="1"/>
    <s v=""/>
    <x v="1"/>
  </r>
  <r>
    <s v="Jon"/>
    <x v="113"/>
    <x v="0"/>
    <s v="Cruddas, Jon"/>
    <x v="0"/>
    <s v="Dagenham and Rainham"/>
    <x v="0"/>
    <x v="0"/>
    <s v=""/>
    <x v="0"/>
  </r>
  <r>
    <s v="John"/>
    <x v="114"/>
    <x v="0"/>
    <s v="Cryer, John"/>
    <x v="0"/>
    <s v="Leyton and Wanstead"/>
    <x v="0"/>
    <x v="0"/>
    <s v=""/>
    <x v="0"/>
  </r>
  <r>
    <s v="Judith"/>
    <x v="115"/>
    <x v="0"/>
    <s v="Cummins, Judith"/>
    <x v="0"/>
    <s v="Bradford South"/>
    <x v="0"/>
    <x v="0"/>
    <s v=""/>
    <x v="0"/>
  </r>
  <r>
    <s v="Jim"/>
    <x v="116"/>
    <x v="0"/>
    <s v="Cunningham, Jim"/>
    <x v="0"/>
    <s v="Coventry South"/>
    <x v="0"/>
    <x v="0"/>
    <s v=""/>
    <x v="0"/>
  </r>
  <r>
    <s v="Alex"/>
    <x v="116"/>
    <x v="0"/>
    <s v="Cunningham, Alex"/>
    <x v="0"/>
    <s v="Stockton North"/>
    <x v="0"/>
    <x v="0"/>
    <s v=""/>
    <x v="0"/>
  </r>
  <r>
    <s v="Nic"/>
    <x v="117"/>
    <x v="0"/>
    <s v="Dakin, Nic"/>
    <x v="0"/>
    <s v="Scunthorpe"/>
    <x v="0"/>
    <x v="0"/>
    <s v=""/>
    <x v="0"/>
  </r>
  <r>
    <s v="Simon"/>
    <x v="118"/>
    <x v="0"/>
    <s v="Danczuk, Simon"/>
    <x v="0"/>
    <s v="Rochdale"/>
    <x v="0"/>
    <x v="0"/>
    <s v=""/>
    <x v="0"/>
  </r>
  <r>
    <s v="Wayne"/>
    <x v="119"/>
    <x v="0"/>
    <s v="David, Wayne"/>
    <x v="0"/>
    <s v="Caerphilly"/>
    <x v="0"/>
    <x v="0"/>
    <s v=""/>
    <x v="0"/>
  </r>
  <r>
    <s v="Chris"/>
    <x v="120"/>
    <x v="2"/>
    <s v="Davies, Chris"/>
    <x v="1"/>
    <s v="Brecon and Radnorshire"/>
    <x v="1"/>
    <x v="1"/>
    <s v=""/>
    <x v="2"/>
  </r>
  <r>
    <s v="Mims"/>
    <x v="120"/>
    <x v="2"/>
    <s v="Davies, Mims"/>
    <x v="1"/>
    <s v="Eastleigh"/>
    <x v="1"/>
    <x v="1"/>
    <s v=""/>
    <x v="2"/>
  </r>
  <r>
    <s v="Byron"/>
    <x v="120"/>
    <x v="2"/>
    <s v="Davies, Byron"/>
    <x v="1"/>
    <s v="Gower"/>
    <x v="1"/>
    <x v="1"/>
    <s v=""/>
    <x v="2"/>
  </r>
  <r>
    <s v="David T. C."/>
    <x v="120"/>
    <x v="2"/>
    <s v="Davies, David T. C."/>
    <x v="1"/>
    <s v="Monmouth"/>
    <x v="1"/>
    <x v="1"/>
    <s v=""/>
    <x v="2"/>
  </r>
  <r>
    <s v="Glyn"/>
    <x v="120"/>
    <x v="2"/>
    <s v="Davies, Glyn"/>
    <x v="1"/>
    <s v="Montgomeryshire"/>
    <x v="1"/>
    <x v="1"/>
    <s v=""/>
    <x v="2"/>
  </r>
  <r>
    <s v="Philip"/>
    <x v="120"/>
    <x v="2"/>
    <s v="Davies, Philip"/>
    <x v="1"/>
    <s v="Shipley"/>
    <x v="1"/>
    <x v="1"/>
    <s v=""/>
    <x v="2"/>
  </r>
  <r>
    <s v="Geraint"/>
    <x v="120"/>
    <x v="0"/>
    <s v="Davies, Geraint"/>
    <x v="3"/>
    <s v="Swansea West"/>
    <x v="0"/>
    <x v="0"/>
    <s v=""/>
    <x v="0"/>
  </r>
  <r>
    <s v="James"/>
    <x v="120"/>
    <x v="2"/>
    <s v="Davies, James"/>
    <x v="1"/>
    <s v="Vale of Clwyd"/>
    <x v="1"/>
    <x v="1"/>
    <s v=""/>
    <x v="2"/>
  </r>
  <r>
    <s v="David"/>
    <x v="121"/>
    <x v="2"/>
    <s v="Davis, David"/>
    <x v="1"/>
    <s v="Haltemprice and Howden"/>
    <x v="1"/>
    <x v="1"/>
    <s v=""/>
    <x v="2"/>
  </r>
  <r>
    <s v="Martyn"/>
    <x v="122"/>
    <x v="0"/>
    <s v="Day, Martyn"/>
    <x v="2"/>
    <s v="Linlithgow and East Falkirk"/>
    <x v="0"/>
    <x v="0"/>
    <s v=""/>
    <x v="0"/>
  </r>
  <r>
    <s v="Gloria"/>
    <x v="123"/>
    <x v="0"/>
    <s v="De Piero, Gloria"/>
    <x v="0"/>
    <s v="Ashfield"/>
    <x v="0"/>
    <x v="0"/>
    <s v=""/>
    <x v="0"/>
  </r>
  <r>
    <s v="Thangam"/>
    <x v="124"/>
    <x v="1"/>
    <s v="Debbonaire, Thangam"/>
    <x v="0"/>
    <s v="Bristol West"/>
    <x v="0"/>
    <x v="1"/>
    <s v=""/>
    <x v="1"/>
  </r>
  <r>
    <s v="Caroline"/>
    <x v="125"/>
    <x v="2"/>
    <s v="Dinenage, Caroline"/>
    <x v="1"/>
    <s v="Gosport"/>
    <x v="1"/>
    <x v="1"/>
    <s v=""/>
    <x v="2"/>
  </r>
  <r>
    <s v="Jonathan"/>
    <x v="126"/>
    <x v="2"/>
    <s v="Djanogly, Jonathan"/>
    <x v="1"/>
    <s v="Huntingdon"/>
    <x v="1"/>
    <x v="1"/>
    <s v=""/>
    <x v="2"/>
  </r>
  <r>
    <s v="Martin John"/>
    <x v="127"/>
    <x v="0"/>
    <s v="Docherty, Martin John"/>
    <x v="2"/>
    <s v="West Dunbartonshire"/>
    <x v="0"/>
    <x v="0"/>
    <s v=""/>
    <x v="0"/>
  </r>
  <r>
    <s v="Nigel"/>
    <x v="128"/>
    <x v="1"/>
    <s v="Dodds, Nigel"/>
    <x v="7"/>
    <s v="Belfast North"/>
    <x v="0"/>
    <x v="1"/>
    <s v=""/>
    <x v="1"/>
  </r>
  <r>
    <s v="Pat"/>
    <x v="129"/>
    <x v="1"/>
    <s v="Doherty, Pat"/>
    <x v="5"/>
    <s v="West Tyrone"/>
    <x v="0"/>
    <x v="1"/>
    <s v=""/>
    <x v="1"/>
  </r>
  <r>
    <s v="Jeffrey M."/>
    <x v="130"/>
    <x v="1"/>
    <s v="Donaldson, Jeffrey M."/>
    <x v="7"/>
    <s v="Lagan Valley"/>
    <x v="0"/>
    <x v="1"/>
    <s v=""/>
    <x v="1"/>
  </r>
  <r>
    <s v="Stuart Blair"/>
    <x v="130"/>
    <x v="0"/>
    <s v="Donaldson, Stuart Blair"/>
    <x v="2"/>
    <s v="West Aberdeenshire and Kincardine"/>
    <x v="0"/>
    <x v="0"/>
    <s v=""/>
    <x v="0"/>
  </r>
  <r>
    <s v="Michelle"/>
    <x v="131"/>
    <x v="2"/>
    <s v="Donelan, Michelle"/>
    <x v="1"/>
    <s v="Chippenham"/>
    <x v="1"/>
    <x v="1"/>
    <s v=""/>
    <x v="2"/>
  </r>
  <r>
    <s v="Nadine"/>
    <x v="132"/>
    <x v="2"/>
    <s v="Dorries, Nadine"/>
    <x v="1"/>
    <s v="Mid Bedfordshire"/>
    <x v="1"/>
    <x v="1"/>
    <s v=""/>
    <x v="2"/>
  </r>
  <r>
    <s v="Steve"/>
    <x v="133"/>
    <x v="2"/>
    <s v="Double, Steve"/>
    <x v="1"/>
    <s v="St Austell and Newquay"/>
    <x v="1"/>
    <x v="1"/>
    <s v=""/>
    <x v="2"/>
  </r>
  <r>
    <s v="Stephen"/>
    <x v="134"/>
    <x v="0"/>
    <s v="Doughty, Stephen"/>
    <x v="3"/>
    <s v="Cardiff South and Penarth"/>
    <x v="0"/>
    <x v="0"/>
    <s v=""/>
    <x v="0"/>
  </r>
  <r>
    <s v="Peter"/>
    <x v="135"/>
    <x v="1"/>
    <s v="Dowd, Peter"/>
    <x v="0"/>
    <s v="Bootle"/>
    <x v="0"/>
    <x v="1"/>
    <s v=""/>
    <x v="1"/>
  </r>
  <r>
    <s v="Jim"/>
    <x v="135"/>
    <x v="0"/>
    <s v="Dowd, Jim"/>
    <x v="0"/>
    <s v="Lewisham West and Penge"/>
    <x v="0"/>
    <x v="0"/>
    <s v=""/>
    <x v="0"/>
  </r>
  <r>
    <s v="Oliver"/>
    <x v="136"/>
    <x v="2"/>
    <s v="Dowden, Oliver"/>
    <x v="1"/>
    <s v="Hertsmere"/>
    <x v="1"/>
    <x v="1"/>
    <s v=""/>
    <x v="2"/>
  </r>
  <r>
    <s v="Jackie"/>
    <x v="137"/>
    <x v="2"/>
    <s v="Doyle-Price, Jackie"/>
    <x v="1"/>
    <s v="Thurrock"/>
    <x v="1"/>
    <x v="1"/>
    <s v=""/>
    <x v="2"/>
  </r>
  <r>
    <s v="Richard"/>
    <x v="138"/>
    <x v="2"/>
    <s v="Drax, Richard"/>
    <x v="1"/>
    <s v="South Dorset"/>
    <x v="1"/>
    <x v="1"/>
    <s v=""/>
    <x v="2"/>
  </r>
  <r>
    <s v="Jack"/>
    <x v="139"/>
    <x v="0"/>
    <s v="Dromey, Jack"/>
    <x v="0"/>
    <s v="Birmingham, Erdington"/>
    <x v="0"/>
    <x v="0"/>
    <s v=""/>
    <x v="0"/>
  </r>
  <r>
    <s v="Flick"/>
    <x v="140"/>
    <x v="2"/>
    <s v="Drummond, Flick"/>
    <x v="1"/>
    <s v="Portsmouth South"/>
    <x v="1"/>
    <x v="1"/>
    <s v=""/>
    <x v="2"/>
  </r>
  <r>
    <s v="James"/>
    <x v="141"/>
    <x v="1"/>
    <s v="Duddridge, James"/>
    <x v="1"/>
    <s v="Rochford and Southend East"/>
    <x v="0"/>
    <x v="1"/>
    <s v=""/>
    <x v="1"/>
  </r>
  <r>
    <s v="Michael"/>
    <x v="142"/>
    <x v="1"/>
    <s v="Dugher, Michael"/>
    <x v="0"/>
    <s v="Barnsley East"/>
    <x v="0"/>
    <x v="1"/>
    <s v=""/>
    <x v="1"/>
  </r>
  <r>
    <s v="Alan"/>
    <x v="143"/>
    <x v="2"/>
    <s v="Duncan, Alan"/>
    <x v="1"/>
    <s v="Rutland and Melton"/>
    <x v="1"/>
    <x v="1"/>
    <s v=""/>
    <x v="2"/>
  </r>
  <r>
    <s v="Iain"/>
    <x v="144"/>
    <x v="2"/>
    <s v="Duncan Smith, Iain"/>
    <x v="1"/>
    <s v="Chingford and Woodford Green"/>
    <x v="1"/>
    <x v="1"/>
    <s v=""/>
    <x v="2"/>
  </r>
  <r>
    <s v="Philip"/>
    <x v="145"/>
    <x v="2"/>
    <s v="Dunne, Philip"/>
    <x v="1"/>
    <s v="Ludlow"/>
    <x v="1"/>
    <x v="1"/>
    <s v=""/>
    <x v="2"/>
  </r>
  <r>
    <s v="Mark"/>
    <x v="146"/>
    <x v="0"/>
    <s v="Durkan, Mark"/>
    <x v="9"/>
    <s v="Foyle"/>
    <x v="0"/>
    <x v="0"/>
    <s v=""/>
    <x v="0"/>
  </r>
  <r>
    <s v="Maria"/>
    <x v="147"/>
    <x v="0"/>
    <s v="Eagle, Maria"/>
    <x v="0"/>
    <s v="Garston and Halewood"/>
    <x v="0"/>
    <x v="0"/>
    <s v=""/>
    <x v="0"/>
  </r>
  <r>
    <s v="Angela"/>
    <x v="147"/>
    <x v="0"/>
    <s v="Eagle, Angela"/>
    <x v="0"/>
    <s v="Wallasey"/>
    <x v="0"/>
    <x v="0"/>
    <s v=""/>
    <x v="0"/>
  </r>
  <r>
    <s v="Jonathan"/>
    <x v="148"/>
    <x v="0"/>
    <s v="Edwards, Jonathan"/>
    <x v="10"/>
    <s v="Carmarthen East and Dinefwr"/>
    <x v="0"/>
    <x v="0"/>
    <s v=""/>
    <x v="0"/>
  </r>
  <r>
    <s v="Clive"/>
    <x v="149"/>
    <x v="0"/>
    <s v="Efford, Clive"/>
    <x v="0"/>
    <s v="Eltham"/>
    <x v="0"/>
    <x v="0"/>
    <s v=""/>
    <x v="0"/>
  </r>
  <r>
    <s v="Tom"/>
    <x v="150"/>
    <x v="0"/>
    <s v="Elliott, Tom"/>
    <x v="11"/>
    <s v="Fermanagh and South Tyrone"/>
    <x v="0"/>
    <x v="0"/>
    <s v=""/>
    <x v="0"/>
  </r>
  <r>
    <s v="Julie"/>
    <x v="150"/>
    <x v="0"/>
    <s v="Elliott, Julie"/>
    <x v="0"/>
    <s v="Sunderland Central"/>
    <x v="0"/>
    <x v="0"/>
    <s v=""/>
    <x v="0"/>
  </r>
  <r>
    <s v="Michael"/>
    <x v="151"/>
    <x v="2"/>
    <s v="Ellis, Michael"/>
    <x v="1"/>
    <s v="Northampton North"/>
    <x v="1"/>
    <x v="1"/>
    <s v=""/>
    <x v="2"/>
  </r>
  <r>
    <s v="Jane"/>
    <x v="152"/>
    <x v="2"/>
    <s v="Ellison, Jane"/>
    <x v="1"/>
    <s v="Battersea"/>
    <x v="1"/>
    <x v="1"/>
    <s v=""/>
    <x v="2"/>
  </r>
  <r>
    <s v="Louise"/>
    <x v="153"/>
    <x v="0"/>
    <s v="Ellman, Louise"/>
    <x v="3"/>
    <s v="Liverpool, Riverside"/>
    <x v="0"/>
    <x v="0"/>
    <s v=""/>
    <x v="0"/>
  </r>
  <r>
    <s v="Tobias"/>
    <x v="154"/>
    <x v="2"/>
    <s v="Ellwood, Tobias"/>
    <x v="1"/>
    <s v="Bournemouth East"/>
    <x v="1"/>
    <x v="1"/>
    <s v=""/>
    <x v="2"/>
  </r>
  <r>
    <s v="Charlie"/>
    <x v="155"/>
    <x v="2"/>
    <s v="Elphicke, Charlie"/>
    <x v="1"/>
    <s v="Dover"/>
    <x v="1"/>
    <x v="1"/>
    <s v=""/>
    <x v="2"/>
  </r>
  <r>
    <s v="Natascha"/>
    <x v="156"/>
    <x v="1"/>
    <s v="Engel, Natascha"/>
    <x v="0"/>
    <s v="North East Derbyshire"/>
    <x v="0"/>
    <x v="1"/>
    <s v=""/>
    <x v="1"/>
  </r>
  <r>
    <s v="Bill"/>
    <x v="157"/>
    <x v="0"/>
    <s v="Esterson, Bill"/>
    <x v="0"/>
    <s v="Sefton Central"/>
    <x v="0"/>
    <x v="0"/>
    <s v=""/>
    <x v="0"/>
  </r>
  <r>
    <s v="George"/>
    <x v="158"/>
    <x v="2"/>
    <s v="Eustice, George"/>
    <x v="1"/>
    <s v="Camborne and Redruth"/>
    <x v="1"/>
    <x v="1"/>
    <s v=""/>
    <x v="2"/>
  </r>
  <r>
    <s v="Chris"/>
    <x v="159"/>
    <x v="0"/>
    <s v="Evans, Chris"/>
    <x v="3"/>
    <s v="Islwyn"/>
    <x v="0"/>
    <x v="0"/>
    <s v=""/>
    <x v="0"/>
  </r>
  <r>
    <s v="Nigel"/>
    <x v="159"/>
    <x v="2"/>
    <s v="Evans, Nigel"/>
    <x v="1"/>
    <s v="Ribble Valley"/>
    <x v="1"/>
    <x v="1"/>
    <s v=""/>
    <x v="2"/>
  </r>
  <r>
    <s v="Graham"/>
    <x v="159"/>
    <x v="1"/>
    <s v="Evans, Graham"/>
    <x v="1"/>
    <s v="Weaver Vale"/>
    <x v="0"/>
    <x v="1"/>
    <s v=""/>
    <x v="1"/>
  </r>
  <r>
    <s v="David"/>
    <x v="160"/>
    <x v="2"/>
    <s v="Evennett, David"/>
    <x v="1"/>
    <s v="Bexleyheath and Crayford"/>
    <x v="1"/>
    <x v="1"/>
    <s v=""/>
    <x v="2"/>
  </r>
  <r>
    <s v="Michael"/>
    <x v="161"/>
    <x v="2"/>
    <s v="Fabricant, Michael"/>
    <x v="1"/>
    <s v="Lichfield"/>
    <x v="1"/>
    <x v="1"/>
    <s v=""/>
    <x v="2"/>
  </r>
  <r>
    <s v="Michael"/>
    <x v="162"/>
    <x v="2"/>
    <s v="Fallon, Michael"/>
    <x v="1"/>
    <s v="Sevenoaks"/>
    <x v="1"/>
    <x v="1"/>
    <s v=""/>
    <x v="2"/>
  </r>
  <r>
    <s v="Paul"/>
    <x v="163"/>
    <x v="0"/>
    <s v="Farrelly, Paul"/>
    <x v="0"/>
    <s v="Newcastle-under-Lyme"/>
    <x v="0"/>
    <x v="0"/>
    <s v=""/>
    <x v="0"/>
  </r>
  <r>
    <s v="Tim"/>
    <x v="164"/>
    <x v="0"/>
    <s v="Farron, Tim"/>
    <x v="6"/>
    <s v="Westmorland and Lonsdale"/>
    <x v="0"/>
    <x v="0"/>
    <s v=""/>
    <x v="0"/>
  </r>
  <r>
    <s v="Marion"/>
    <x v="165"/>
    <x v="0"/>
    <s v="Fellows, Marion"/>
    <x v="2"/>
    <s v="Motherwell and Wishaw"/>
    <x v="0"/>
    <x v="0"/>
    <s v=""/>
    <x v="0"/>
  </r>
  <r>
    <s v="Suella"/>
    <x v="166"/>
    <x v="2"/>
    <s v="Fernandes, Suella"/>
    <x v="1"/>
    <s v="Fareham"/>
    <x v="1"/>
    <x v="1"/>
    <s v=""/>
    <x v="2"/>
  </r>
  <r>
    <s v="Margaret"/>
    <x v="167"/>
    <x v="0"/>
    <s v="Ferrier, Margaret"/>
    <x v="2"/>
    <s v="Rutherglen and Hamilton West"/>
    <x v="0"/>
    <x v="0"/>
    <s v=""/>
    <x v="0"/>
  </r>
  <r>
    <s v="Frank"/>
    <x v="168"/>
    <x v="1"/>
    <s v="Field, Frank"/>
    <x v="0"/>
    <s v="Birkenhead"/>
    <x v="0"/>
    <x v="1"/>
    <s v=""/>
    <x v="1"/>
  </r>
  <r>
    <s v="Mark"/>
    <x v="168"/>
    <x v="2"/>
    <s v="Field, Mark"/>
    <x v="1"/>
    <s v="Cities of London and Westminster"/>
    <x v="1"/>
    <x v="1"/>
    <s v=""/>
    <x v="2"/>
  </r>
  <r>
    <s v="Jim"/>
    <x v="169"/>
    <x v="2"/>
    <s v="Fitzpatrick, Jim"/>
    <x v="0"/>
    <s v="Poplar and Limehouse"/>
    <x v="1"/>
    <x v="1"/>
    <s v=""/>
    <x v="2"/>
  </r>
  <r>
    <s v="Robert"/>
    <x v="170"/>
    <x v="0"/>
    <s v="Flello, Robert"/>
    <x v="0"/>
    <s v="Stoke-on-Trent South"/>
    <x v="0"/>
    <x v="0"/>
    <s v=""/>
    <x v="0"/>
  </r>
  <r>
    <s v="Colleen"/>
    <x v="171"/>
    <x v="0"/>
    <s v="Fletcher, Colleen"/>
    <x v="0"/>
    <s v="Coventry North East"/>
    <x v="0"/>
    <x v="0"/>
    <s v=""/>
    <x v="0"/>
  </r>
  <r>
    <s v="Caroline"/>
    <x v="172"/>
    <x v="0"/>
    <s v="Flint, Caroline"/>
    <x v="0"/>
    <s v="Don Valley"/>
    <x v="0"/>
    <x v="0"/>
    <s v=""/>
    <x v="0"/>
  </r>
  <r>
    <s v="Paul"/>
    <x v="173"/>
    <x v="0"/>
    <s v="Flynn, Paul"/>
    <x v="0"/>
    <s v="Newport West"/>
    <x v="0"/>
    <x v="0"/>
    <s v=""/>
    <x v="0"/>
  </r>
  <r>
    <s v="Kevin"/>
    <x v="174"/>
    <x v="2"/>
    <s v="Foster, Kevin"/>
    <x v="1"/>
    <s v="Torbay"/>
    <x v="1"/>
    <x v="1"/>
    <s v=""/>
    <x v="2"/>
  </r>
  <r>
    <s v="Yvonne"/>
    <x v="175"/>
    <x v="0"/>
    <s v="Fovargue, Yvonne"/>
    <x v="0"/>
    <s v="Makerfield"/>
    <x v="0"/>
    <x v="0"/>
    <s v=""/>
    <x v="0"/>
  </r>
  <r>
    <s v="Liam"/>
    <x v="176"/>
    <x v="2"/>
    <s v="Fox, Liam"/>
    <x v="1"/>
    <s v="North Somerset"/>
    <x v="1"/>
    <x v="1"/>
    <s v=""/>
    <x v="2"/>
  </r>
  <r>
    <s v="Vicky"/>
    <x v="177"/>
    <x v="0"/>
    <s v="Foxcroft, Vicky"/>
    <x v="0"/>
    <s v="Lewisham, Deptford"/>
    <x v="0"/>
    <x v="0"/>
    <s v=""/>
    <x v="0"/>
  </r>
  <r>
    <s v="Mark"/>
    <x v="178"/>
    <x v="1"/>
    <s v="Francois, Mark"/>
    <x v="1"/>
    <s v="Rayleigh and Wickford"/>
    <x v="0"/>
    <x v="1"/>
    <s v=""/>
    <x v="1"/>
  </r>
  <r>
    <s v="Lucy"/>
    <x v="179"/>
    <x v="2"/>
    <s v="Frazer, Lucy"/>
    <x v="1"/>
    <s v="South East Cambridgeshire"/>
    <x v="1"/>
    <x v="1"/>
    <s v=""/>
    <x v="2"/>
  </r>
  <r>
    <s v="George"/>
    <x v="180"/>
    <x v="2"/>
    <s v="Freeman, George"/>
    <x v="1"/>
    <s v="Mid Norfolk"/>
    <x v="1"/>
    <x v="1"/>
    <s v=""/>
    <x v="2"/>
  </r>
  <r>
    <s v="Mike"/>
    <x v="181"/>
    <x v="2"/>
    <s v="Freer, Mike"/>
    <x v="1"/>
    <s v="Finchley and Golders Green"/>
    <x v="1"/>
    <x v="1"/>
    <s v=""/>
    <x v="2"/>
  </r>
  <r>
    <s v="Richard"/>
    <x v="182"/>
    <x v="2"/>
    <s v="Fuller, Richard"/>
    <x v="1"/>
    <s v="Bedford"/>
    <x v="1"/>
    <x v="1"/>
    <s v=""/>
    <x v="2"/>
  </r>
  <r>
    <s v="Marcus"/>
    <x v="183"/>
    <x v="1"/>
    <s v="Fysh, Marcus"/>
    <x v="1"/>
    <s v="Yeovil"/>
    <x v="0"/>
    <x v="1"/>
    <s v=""/>
    <x v="1"/>
  </r>
  <r>
    <s v="Roger"/>
    <x v="184"/>
    <x v="2"/>
    <s v="Gale, Roger"/>
    <x v="1"/>
    <s v="North Thanet"/>
    <x v="1"/>
    <x v="1"/>
    <s v=""/>
    <x v="2"/>
  </r>
  <r>
    <s v="Mike"/>
    <x v="185"/>
    <x v="1"/>
    <s v="Gapes, Mike"/>
    <x v="3"/>
    <s v="Ilford South"/>
    <x v="0"/>
    <x v="1"/>
    <s v=""/>
    <x v="1"/>
  </r>
  <r>
    <s v="Barry"/>
    <x v="186"/>
    <x v="0"/>
    <s v="Gardiner, Barry"/>
    <x v="0"/>
    <s v="Brent North"/>
    <x v="0"/>
    <x v="0"/>
    <s v=""/>
    <x v="0"/>
  </r>
  <r>
    <s v="Edward"/>
    <x v="187"/>
    <x v="2"/>
    <s v="Garnier, Edward"/>
    <x v="1"/>
    <s v="Harborough"/>
    <x v="1"/>
    <x v="1"/>
    <s v=""/>
    <x v="2"/>
  </r>
  <r>
    <s v="Mark"/>
    <x v="187"/>
    <x v="2"/>
    <s v="Garnier, Mark"/>
    <x v="1"/>
    <s v="Wyre Forest"/>
    <x v="1"/>
    <x v="1"/>
    <s v=""/>
    <x v="2"/>
  </r>
  <r>
    <s v="David"/>
    <x v="188"/>
    <x v="1"/>
    <s v="Gauke, David"/>
    <x v="1"/>
    <s v="South West Hertfordshire"/>
    <x v="0"/>
    <x v="1"/>
    <s v=""/>
    <x v="1"/>
  </r>
  <r>
    <s v="Stephen"/>
    <x v="189"/>
    <x v="0"/>
    <s v="Gethins, Stephen"/>
    <x v="2"/>
    <s v="North East Fife"/>
    <x v="0"/>
    <x v="0"/>
    <s v=""/>
    <x v="0"/>
  </r>
  <r>
    <s v="Nusrat"/>
    <x v="190"/>
    <x v="2"/>
    <s v="Ghani, Nusrat"/>
    <x v="1"/>
    <s v="Wealden"/>
    <x v="1"/>
    <x v="1"/>
    <s v=""/>
    <x v="2"/>
  </r>
  <r>
    <s v="Nick"/>
    <x v="191"/>
    <x v="2"/>
    <s v="Gibb, Nick"/>
    <x v="1"/>
    <s v="Bognor Regis and Littlehampton"/>
    <x v="1"/>
    <x v="1"/>
    <s v=""/>
    <x v="2"/>
  </r>
  <r>
    <s v="Patricia"/>
    <x v="192"/>
    <x v="0"/>
    <s v="Gibson, Patricia"/>
    <x v="2"/>
    <s v="North Ayrshire and Arran"/>
    <x v="0"/>
    <x v="0"/>
    <s v=""/>
    <x v="0"/>
  </r>
  <r>
    <s v="Cheryl"/>
    <x v="193"/>
    <x v="2"/>
    <s v="Gillan, Cheryl"/>
    <x v="1"/>
    <s v="Chesham and Amersham"/>
    <x v="1"/>
    <x v="1"/>
    <s v=""/>
    <x v="2"/>
  </r>
  <r>
    <s v="Pat"/>
    <x v="194"/>
    <x v="0"/>
    <s v="Glass, Pat"/>
    <x v="0"/>
    <s v="North West Durham"/>
    <x v="0"/>
    <x v="0"/>
    <s v=""/>
    <x v="0"/>
  </r>
  <r>
    <s v="John"/>
    <x v="195"/>
    <x v="2"/>
    <s v="Glen, John"/>
    <x v="1"/>
    <s v="Salisbury"/>
    <x v="1"/>
    <x v="1"/>
    <s v=""/>
    <x v="2"/>
  </r>
  <r>
    <s v="Mary"/>
    <x v="196"/>
    <x v="1"/>
    <s v="Glindon, Mary"/>
    <x v="0"/>
    <s v="North Tyneside"/>
    <x v="0"/>
    <x v="1"/>
    <s v=""/>
    <x v="1"/>
  </r>
  <r>
    <s v="Roger"/>
    <x v="197"/>
    <x v="0"/>
    <s v="Godsiff, Roger"/>
    <x v="0"/>
    <s v="Birmingham, Hall Green"/>
    <x v="0"/>
    <x v="0"/>
    <s v=""/>
    <x v="0"/>
  </r>
  <r>
    <s v="Zac"/>
    <x v="198"/>
    <x v="0"/>
    <s v="Goldsmith, Zac"/>
    <x v="1"/>
    <s v="Richmond Park"/>
    <x v="0"/>
    <x v="0"/>
    <s v=""/>
    <x v="0"/>
  </r>
  <r>
    <s v="Helen"/>
    <x v="199"/>
    <x v="0"/>
    <s v="Goodman, Helen"/>
    <x v="0"/>
    <s v="Bishop Auckland"/>
    <x v="0"/>
    <x v="0"/>
    <s v=""/>
    <x v="0"/>
  </r>
  <r>
    <s v="Robert"/>
    <x v="200"/>
    <x v="2"/>
    <s v="Goodwill, Robert"/>
    <x v="1"/>
    <s v="Scarborough and Whitby"/>
    <x v="1"/>
    <x v="1"/>
    <s v=""/>
    <x v="2"/>
  </r>
  <r>
    <s v="Michael"/>
    <x v="201"/>
    <x v="2"/>
    <s v="Gove, Michael"/>
    <x v="1"/>
    <s v="Surrey Heath"/>
    <x v="1"/>
    <x v="1"/>
    <s v=""/>
    <x v="2"/>
  </r>
  <r>
    <s v="Patrick"/>
    <x v="202"/>
    <x v="0"/>
    <s v="Grady, Patrick"/>
    <x v="2"/>
    <s v="Glasgow North"/>
    <x v="0"/>
    <x v="0"/>
    <s v=""/>
    <x v="0"/>
  </r>
  <r>
    <s v="Richard"/>
    <x v="203"/>
    <x v="2"/>
    <s v="Graham, Richard"/>
    <x v="1"/>
    <s v="Gloucester"/>
    <x v="1"/>
    <x v="1"/>
    <s v=""/>
    <x v="2"/>
  </r>
  <r>
    <s v="Peter"/>
    <x v="204"/>
    <x v="0"/>
    <s v="Grant, Peter"/>
    <x v="2"/>
    <s v="Glenrothes"/>
    <x v="0"/>
    <x v="0"/>
    <s v=""/>
    <x v="0"/>
  </r>
  <r>
    <s v="Helen"/>
    <x v="204"/>
    <x v="2"/>
    <s v="Grant, Helen"/>
    <x v="1"/>
    <s v="Maidstone and The Weald"/>
    <x v="1"/>
    <x v="1"/>
    <s v=""/>
    <x v="2"/>
  </r>
  <r>
    <s v="Neil"/>
    <x v="205"/>
    <x v="0"/>
    <s v="Gray, Neil"/>
    <x v="2"/>
    <s v="Airdrie and Shotts"/>
    <x v="0"/>
    <x v="0"/>
    <s v=""/>
    <x v="0"/>
  </r>
  <r>
    <s v="James"/>
    <x v="205"/>
    <x v="2"/>
    <s v="Gray, James"/>
    <x v="1"/>
    <s v="North Wiltshire"/>
    <x v="1"/>
    <x v="1"/>
    <s v=""/>
    <x v="2"/>
  </r>
  <r>
    <s v="Chris"/>
    <x v="206"/>
    <x v="2"/>
    <s v="Grayling, Chris"/>
    <x v="1"/>
    <s v="Epsom and Ewell"/>
    <x v="1"/>
    <x v="1"/>
    <s v=""/>
    <x v="2"/>
  </r>
  <r>
    <s v="Damian"/>
    <x v="207"/>
    <x v="2"/>
    <s v="Green, Damian"/>
    <x v="1"/>
    <s v="Ashford"/>
    <x v="1"/>
    <x v="1"/>
    <s v=""/>
    <x v="2"/>
  </r>
  <r>
    <s v="Chris"/>
    <x v="207"/>
    <x v="2"/>
    <s v="Green, Chris"/>
    <x v="1"/>
    <s v="Bolton West"/>
    <x v="1"/>
    <x v="1"/>
    <s v=""/>
    <x v="2"/>
  </r>
  <r>
    <s v="Kate"/>
    <x v="207"/>
    <x v="0"/>
    <s v="Green, Kate"/>
    <x v="0"/>
    <s v="Stretford and Urmston"/>
    <x v="0"/>
    <x v="0"/>
    <s v=""/>
    <x v="0"/>
  </r>
  <r>
    <s v="Justine"/>
    <x v="208"/>
    <x v="2"/>
    <s v="Greening, Justine"/>
    <x v="1"/>
    <s v="Putney"/>
    <x v="1"/>
    <x v="1"/>
    <s v=""/>
    <x v="2"/>
  </r>
  <r>
    <s v="Lilian"/>
    <x v="209"/>
    <x v="0"/>
    <s v="Greenwood, Lilian"/>
    <x v="0"/>
    <s v="Nottingham South"/>
    <x v="0"/>
    <x v="0"/>
    <s v=""/>
    <x v="0"/>
  </r>
  <r>
    <s v="Margaret"/>
    <x v="209"/>
    <x v="0"/>
    <s v="Greenwood, Margaret"/>
    <x v="0"/>
    <s v="Wirral West"/>
    <x v="0"/>
    <x v="0"/>
    <s v=""/>
    <x v="0"/>
  </r>
  <r>
    <s v="Dominic"/>
    <x v="210"/>
    <x v="2"/>
    <s v="Grieve, Dominic"/>
    <x v="1"/>
    <s v="Beaconsfield"/>
    <x v="1"/>
    <x v="1"/>
    <s v=""/>
    <x v="2"/>
  </r>
  <r>
    <s v="Nia"/>
    <x v="211"/>
    <x v="0"/>
    <s v="Griffith, Nia"/>
    <x v="0"/>
    <s v="Llanelli"/>
    <x v="0"/>
    <x v="0"/>
    <s v=""/>
    <x v="0"/>
  </r>
  <r>
    <s v="Andrew"/>
    <x v="212"/>
    <x v="2"/>
    <s v="Griffiths, Andrew"/>
    <x v="1"/>
    <s v="Burton"/>
    <x v="1"/>
    <x v="1"/>
    <s v=""/>
    <x v="2"/>
  </r>
  <r>
    <s v="Ben"/>
    <x v="213"/>
    <x v="2"/>
    <s v="Gummer, Ben"/>
    <x v="1"/>
    <s v="Ipswich"/>
    <x v="1"/>
    <x v="1"/>
    <s v=""/>
    <x v="2"/>
  </r>
  <r>
    <s v="Andrew"/>
    <x v="214"/>
    <x v="0"/>
    <s v="Gwynne, Andrew"/>
    <x v="0"/>
    <s v="Denton and Reddish"/>
    <x v="0"/>
    <x v="0"/>
    <s v=""/>
    <x v="0"/>
  </r>
  <r>
    <s v="Sam"/>
    <x v="215"/>
    <x v="2"/>
    <s v="Gyimah, Sam"/>
    <x v="1"/>
    <s v="East Surrey"/>
    <x v="1"/>
    <x v="1"/>
    <s v=""/>
    <x v="2"/>
  </r>
  <r>
    <s v="Louise"/>
    <x v="216"/>
    <x v="1"/>
    <s v="Haigh, Louise"/>
    <x v="0"/>
    <s v="Sheffield, Heeley"/>
    <x v="0"/>
    <x v="1"/>
    <s v=""/>
    <x v="1"/>
  </r>
  <r>
    <s v="Robert"/>
    <x v="217"/>
    <x v="2"/>
    <s v="Halfon, Robert"/>
    <x v="1"/>
    <s v="Harlow"/>
    <x v="1"/>
    <x v="1"/>
    <s v=""/>
    <x v="2"/>
  </r>
  <r>
    <s v="Luke"/>
    <x v="218"/>
    <x v="2"/>
    <s v="Hall, Luke"/>
    <x v="1"/>
    <s v="Thornbury and Yate"/>
    <x v="1"/>
    <x v="1"/>
    <s v=""/>
    <x v="2"/>
  </r>
  <r>
    <s v="Fabian"/>
    <x v="219"/>
    <x v="0"/>
    <s v="Hamilton, Fabian"/>
    <x v="0"/>
    <s v="Leeds North East"/>
    <x v="0"/>
    <x v="0"/>
    <s v=""/>
    <x v="0"/>
  </r>
  <r>
    <s v="Philip"/>
    <x v="220"/>
    <x v="2"/>
    <s v="Hammond, Philip"/>
    <x v="1"/>
    <s v="Runnymede and Weybridge"/>
    <x v="1"/>
    <x v="1"/>
    <s v=""/>
    <x v="2"/>
  </r>
  <r>
    <s v="Stephen"/>
    <x v="220"/>
    <x v="2"/>
    <s v="Hammond, Stephen"/>
    <x v="1"/>
    <s v="Wimbledon"/>
    <x v="1"/>
    <x v="1"/>
    <s v=""/>
    <x v="2"/>
  </r>
  <r>
    <s v="Matthew"/>
    <x v="221"/>
    <x v="2"/>
    <s v="Hancock, Matthew"/>
    <x v="1"/>
    <s v="West Suffolk"/>
    <x v="1"/>
    <x v="1"/>
    <s v=""/>
    <x v="2"/>
  </r>
  <r>
    <s v="Greg"/>
    <x v="222"/>
    <x v="2"/>
    <s v="Hands, Greg"/>
    <x v="1"/>
    <s v="Chelsea and Fulham"/>
    <x v="1"/>
    <x v="1"/>
    <s v=""/>
    <x v="2"/>
  </r>
  <r>
    <s v="David"/>
    <x v="223"/>
    <x v="1"/>
    <s v="Hanson, David"/>
    <x v="0"/>
    <s v="Delyn"/>
    <x v="0"/>
    <x v="1"/>
    <s v=""/>
    <x v="1"/>
  </r>
  <r>
    <s v="Harriet"/>
    <x v="224"/>
    <x v="0"/>
    <s v="Harman, Harriet"/>
    <x v="0"/>
    <s v="Camberwell and Peckham"/>
    <x v="0"/>
    <x v="0"/>
    <s v=""/>
    <x v="0"/>
  </r>
  <r>
    <s v="Mark"/>
    <x v="225"/>
    <x v="1"/>
    <s v="Harper, Mark"/>
    <x v="1"/>
    <s v="Forest of Dean"/>
    <x v="0"/>
    <x v="1"/>
    <s v=""/>
    <x v="1"/>
  </r>
  <r>
    <s v="Harry"/>
    <x v="226"/>
    <x v="1"/>
    <s v="Harpham, Harry"/>
    <x v="0"/>
    <s v="Sheffield, Brightside and Hillsborough"/>
    <x v="0"/>
    <x v="1"/>
    <s v=""/>
    <x v="1"/>
  </r>
  <r>
    <s v="Richard"/>
    <x v="227"/>
    <x v="2"/>
    <s v="Harrington, Richard"/>
    <x v="1"/>
    <s v="Watford"/>
    <x v="1"/>
    <x v="1"/>
    <s v=""/>
    <x v="2"/>
  </r>
  <r>
    <s v="Rebecca"/>
    <x v="228"/>
    <x v="2"/>
    <s v="Harris, Rebecca"/>
    <x v="1"/>
    <s v="Castle Point"/>
    <x v="1"/>
    <x v="1"/>
    <s v=""/>
    <x v="2"/>
  </r>
  <r>
    <s v="Carolyn"/>
    <x v="228"/>
    <x v="0"/>
    <s v="Harris, Carolyn"/>
    <x v="0"/>
    <s v="Swansea East"/>
    <x v="0"/>
    <x v="0"/>
    <s v=""/>
    <x v="0"/>
  </r>
  <r>
    <s v="Simon"/>
    <x v="229"/>
    <x v="2"/>
    <s v="Hart, Simon"/>
    <x v="1"/>
    <s v="Carmarthen West and South Pembrokeshire"/>
    <x v="1"/>
    <x v="1"/>
    <s v=""/>
    <x v="2"/>
  </r>
  <r>
    <s v="Alan"/>
    <x v="230"/>
    <x v="2"/>
    <s v="Haselhurst, Alan"/>
    <x v="1"/>
    <s v="Saffron Walden"/>
    <x v="1"/>
    <x v="1"/>
    <s v=""/>
    <x v="2"/>
  </r>
  <r>
    <s v="Helen"/>
    <x v="231"/>
    <x v="0"/>
    <s v="Hayes, Helen"/>
    <x v="0"/>
    <s v="Dulwich and West Norwood"/>
    <x v="0"/>
    <x v="0"/>
    <s v=""/>
    <x v="0"/>
  </r>
  <r>
    <s v="John"/>
    <x v="231"/>
    <x v="2"/>
    <s v="Hayes, John"/>
    <x v="1"/>
    <s v="South Holland and The Deepings"/>
    <x v="1"/>
    <x v="1"/>
    <s v=""/>
    <x v="2"/>
  </r>
  <r>
    <s v="Sue"/>
    <x v="232"/>
    <x v="0"/>
    <s v="Hayman, Sue"/>
    <x v="0"/>
    <s v="Workington"/>
    <x v="0"/>
    <x v="0"/>
    <s v=""/>
    <x v="0"/>
  </r>
  <r>
    <s v="Oliver"/>
    <x v="233"/>
    <x v="2"/>
    <s v="Heald, Oliver"/>
    <x v="1"/>
    <s v="North East Hertfordshire"/>
    <x v="1"/>
    <x v="1"/>
    <s v=""/>
    <x v="2"/>
  </r>
  <r>
    <s v="John"/>
    <x v="234"/>
    <x v="0"/>
    <s v="Healey, John"/>
    <x v="0"/>
    <s v="Wentworth and Dearne"/>
    <x v="0"/>
    <x v="0"/>
    <s v=""/>
    <x v="0"/>
  </r>
  <r>
    <s v="James"/>
    <x v="235"/>
    <x v="2"/>
    <s v="Heappey, James"/>
    <x v="1"/>
    <s v="Wells"/>
    <x v="1"/>
    <x v="1"/>
    <s v=""/>
    <x v="2"/>
  </r>
  <r>
    <s v="Chris"/>
    <x v="236"/>
    <x v="2"/>
    <s v="Heaton-Harris, Chris"/>
    <x v="1"/>
    <s v="Daventry"/>
    <x v="1"/>
    <x v="1"/>
    <s v=""/>
    <x v="2"/>
  </r>
  <r>
    <s v="Peter"/>
    <x v="237"/>
    <x v="2"/>
    <s v="Heaton-Jones, Peter"/>
    <x v="1"/>
    <s v="North Devon"/>
    <x v="1"/>
    <x v="1"/>
    <s v=""/>
    <x v="2"/>
  </r>
  <r>
    <s v="Gordon"/>
    <x v="238"/>
    <x v="2"/>
    <s v="Henderson, Gordon"/>
    <x v="1"/>
    <s v="Sittingbourne and Sheppey"/>
    <x v="1"/>
    <x v="1"/>
    <s v=""/>
    <x v="2"/>
  </r>
  <r>
    <s v="Mark"/>
    <x v="239"/>
    <x v="0"/>
    <s v="Hendrick, Mark"/>
    <x v="3"/>
    <s v="Preston"/>
    <x v="0"/>
    <x v="0"/>
    <s v=""/>
    <x v="0"/>
  </r>
  <r>
    <s v="Drew"/>
    <x v="240"/>
    <x v="0"/>
    <s v="Hendry, Drew"/>
    <x v="2"/>
    <s v="Inverness, Nairn, Badenoch and Strathspey"/>
    <x v="0"/>
    <x v="0"/>
    <s v=""/>
    <x v="0"/>
  </r>
  <r>
    <s v="Stephen"/>
    <x v="241"/>
    <x v="0"/>
    <s v="Hepburn, Stephen"/>
    <x v="0"/>
    <s v="Jarrow"/>
    <x v="0"/>
    <x v="0"/>
    <s v=""/>
    <x v="0"/>
  </r>
  <r>
    <s v="Nick"/>
    <x v="242"/>
    <x v="2"/>
    <s v="Herbert, Nick"/>
    <x v="1"/>
    <s v="Arundel and South Downs"/>
    <x v="1"/>
    <x v="1"/>
    <s v=""/>
    <x v="2"/>
  </r>
  <r>
    <s v="Lady"/>
    <x v="243"/>
    <x v="0"/>
    <s v="Hermon, Lady"/>
    <x v="12"/>
    <s v="North Down"/>
    <x v="0"/>
    <x v="0"/>
    <s v=""/>
    <x v="0"/>
  </r>
  <r>
    <s v="Meg"/>
    <x v="244"/>
    <x v="1"/>
    <s v="Hillier, Meg"/>
    <x v="3"/>
    <s v="Hackney South and Shoreditch"/>
    <x v="0"/>
    <x v="1"/>
    <s v=""/>
    <x v="1"/>
  </r>
  <r>
    <s v="Damian"/>
    <x v="245"/>
    <x v="2"/>
    <s v="Hinds, Damian"/>
    <x v="1"/>
    <s v="East Hampshire"/>
    <x v="1"/>
    <x v="1"/>
    <s v=""/>
    <x v="2"/>
  </r>
  <r>
    <s v="Simon"/>
    <x v="246"/>
    <x v="2"/>
    <s v="Hoare, Simon"/>
    <x v="1"/>
    <s v="North Dorset"/>
    <x v="1"/>
    <x v="1"/>
    <s v=""/>
    <x v="2"/>
  </r>
  <r>
    <s v="Margaret"/>
    <x v="247"/>
    <x v="0"/>
    <s v="Hodge, Margaret"/>
    <x v="0"/>
    <s v="Barking"/>
    <x v="0"/>
    <x v="0"/>
    <s v=""/>
    <x v="0"/>
  </r>
  <r>
    <s v="Sharon"/>
    <x v="248"/>
    <x v="0"/>
    <s v="Hodgson, Sharon"/>
    <x v="0"/>
    <s v="Washington and Sunderland West"/>
    <x v="0"/>
    <x v="0"/>
    <s v=""/>
    <x v="0"/>
  </r>
  <r>
    <s v="Kate"/>
    <x v="249"/>
    <x v="0"/>
    <s v="Hoey, Kate"/>
    <x v="0"/>
    <s v="Vauxhall"/>
    <x v="0"/>
    <x v="0"/>
    <s v=""/>
    <x v="0"/>
  </r>
  <r>
    <s v="Kate"/>
    <x v="250"/>
    <x v="1"/>
    <s v="Hollern, Kate"/>
    <x v="0"/>
    <s v="Blackburn"/>
    <x v="0"/>
    <x v="1"/>
    <s v=""/>
    <x v="1"/>
  </r>
  <r>
    <s v="George"/>
    <x v="251"/>
    <x v="2"/>
    <s v="Hollingbery, George"/>
    <x v="1"/>
    <s v="Meon Valley"/>
    <x v="1"/>
    <x v="1"/>
    <s v=""/>
    <x v="2"/>
  </r>
  <r>
    <s v="Kevin"/>
    <x v="252"/>
    <x v="2"/>
    <s v="Hollinrake, Kevin"/>
    <x v="1"/>
    <s v="Thirsk and Malton"/>
    <x v="1"/>
    <x v="1"/>
    <s v=""/>
    <x v="2"/>
  </r>
  <r>
    <s v="Philip"/>
    <x v="253"/>
    <x v="2"/>
    <s v="Hollobone, Philip"/>
    <x v="1"/>
    <s v="Kettering"/>
    <x v="1"/>
    <x v="1"/>
    <s v=""/>
    <x v="2"/>
  </r>
  <r>
    <s v="Adam"/>
    <x v="254"/>
    <x v="2"/>
    <s v="Holloway, Adam"/>
    <x v="1"/>
    <s v="Gravesham"/>
    <x v="1"/>
    <x v="1"/>
    <s v=""/>
    <x v="2"/>
  </r>
  <r>
    <s v="Kris"/>
    <x v="255"/>
    <x v="2"/>
    <s v="Hopkins, Kris"/>
    <x v="1"/>
    <s v="Keighley"/>
    <x v="1"/>
    <x v="1"/>
    <s v=""/>
    <x v="2"/>
  </r>
  <r>
    <s v="Kelvin"/>
    <x v="255"/>
    <x v="0"/>
    <s v="Hopkins, Kelvin"/>
    <x v="0"/>
    <s v="Luton North"/>
    <x v="0"/>
    <x v="0"/>
    <s v=""/>
    <x v="0"/>
  </r>
  <r>
    <s v="Stewart"/>
    <x v="256"/>
    <x v="1"/>
    <s v="Hosie, Stewart"/>
    <x v="2"/>
    <s v="Dundee East"/>
    <x v="0"/>
    <x v="1"/>
    <s v=""/>
    <x v="1"/>
  </r>
  <r>
    <s v="Gerald"/>
    <x v="257"/>
    <x v="2"/>
    <s v="Howarth, Gerald"/>
    <x v="1"/>
    <s v="Aldershot"/>
    <x v="1"/>
    <x v="1"/>
    <s v=""/>
    <x v="2"/>
  </r>
  <r>
    <s v="George"/>
    <x v="257"/>
    <x v="1"/>
    <s v="Howarth, George"/>
    <x v="0"/>
    <s v="Knowsley"/>
    <x v="0"/>
    <x v="1"/>
    <s v=""/>
    <x v="1"/>
  </r>
  <r>
    <s v="John"/>
    <x v="258"/>
    <x v="2"/>
    <s v="Howell, John"/>
    <x v="1"/>
    <s v="Henley"/>
    <x v="1"/>
    <x v="1"/>
    <s v=""/>
    <x v="2"/>
  </r>
  <r>
    <s v="Ben"/>
    <x v="259"/>
    <x v="2"/>
    <s v="Howlett, Ben"/>
    <x v="1"/>
    <s v="Bath"/>
    <x v="1"/>
    <x v="1"/>
    <s v=""/>
    <x v="2"/>
  </r>
  <r>
    <s v="Lindsay"/>
    <x v="260"/>
    <x v="1"/>
    <s v="Hoyle, Lindsay"/>
    <x v="0"/>
    <s v="Chorley"/>
    <x v="0"/>
    <x v="1"/>
    <s v=""/>
    <x v="1"/>
  </r>
  <r>
    <s v="Nigel"/>
    <x v="261"/>
    <x v="2"/>
    <s v="Huddleston, Nigel"/>
    <x v="1"/>
    <s v="Mid Worcestershire"/>
    <x v="1"/>
    <x v="1"/>
    <s v=""/>
    <x v="2"/>
  </r>
  <r>
    <s v="Jeremy"/>
    <x v="262"/>
    <x v="2"/>
    <s v="Hunt, Jeremy"/>
    <x v="1"/>
    <s v="South West Surrey"/>
    <x v="1"/>
    <x v="1"/>
    <s v=""/>
    <x v="2"/>
  </r>
  <r>
    <s v="Tristram"/>
    <x v="262"/>
    <x v="0"/>
    <s v="Hunt, Tristram"/>
    <x v="0"/>
    <s v="Stoke-on-Trent Central"/>
    <x v="0"/>
    <x v="0"/>
    <s v=""/>
    <x v="0"/>
  </r>
  <r>
    <s v="Rupa"/>
    <x v="263"/>
    <x v="0"/>
    <s v="Huq, Rupa"/>
    <x v="0"/>
    <s v="Ealing Central and Acton"/>
    <x v="0"/>
    <x v="0"/>
    <s v=""/>
    <x v="0"/>
  </r>
  <r>
    <s v="Nick"/>
    <x v="264"/>
    <x v="2"/>
    <s v="Hurd, Nick"/>
    <x v="1"/>
    <s v="Ruislip, Northwood and Pinner"/>
    <x v="1"/>
    <x v="1"/>
    <s v=""/>
    <x v="2"/>
  </r>
  <r>
    <s v="Imran"/>
    <x v="265"/>
    <x v="0"/>
    <s v="Hussain, Imran"/>
    <x v="0"/>
    <s v="Bradford East"/>
    <x v="0"/>
    <x v="0"/>
    <s v=""/>
    <x v="0"/>
  </r>
  <r>
    <s v="Huw"/>
    <x v="266"/>
    <x v="0"/>
    <s v="Irranca-Davies, Huw"/>
    <x v="0"/>
    <s v="Ogmore"/>
    <x v="0"/>
    <x v="0"/>
    <s v=""/>
    <x v="0"/>
  </r>
  <r>
    <s v="Stewart"/>
    <x v="267"/>
    <x v="2"/>
    <s v="Jackson, Stewart"/>
    <x v="1"/>
    <s v="Peterborough"/>
    <x v="1"/>
    <x v="1"/>
    <s v=""/>
    <x v="2"/>
  </r>
  <r>
    <s v="Margot"/>
    <x v="268"/>
    <x v="2"/>
    <s v="James, Margot"/>
    <x v="1"/>
    <s v="Stourbridge"/>
    <x v="1"/>
    <x v="1"/>
    <s v=""/>
    <x v="2"/>
  </r>
  <r>
    <s v="Dan"/>
    <x v="269"/>
    <x v="0"/>
    <s v="Jarvis, Dan"/>
    <x v="0"/>
    <s v="Barnsley Central"/>
    <x v="0"/>
    <x v="0"/>
    <s v=""/>
    <x v="0"/>
  </r>
  <r>
    <s v="Sajid"/>
    <x v="270"/>
    <x v="2"/>
    <s v="Javid, Sajid"/>
    <x v="1"/>
    <s v="Bromsgrove"/>
    <x v="1"/>
    <x v="1"/>
    <s v=""/>
    <x v="2"/>
  </r>
  <r>
    <s v="Ranil"/>
    <x v="271"/>
    <x v="2"/>
    <s v="Jayawardena, Ranil"/>
    <x v="1"/>
    <s v="North East Hampshire"/>
    <x v="1"/>
    <x v="1"/>
    <s v=""/>
    <x v="2"/>
  </r>
  <r>
    <s v="Bernard"/>
    <x v="272"/>
    <x v="1"/>
    <s v="Jenkin, Bernard"/>
    <x v="1"/>
    <s v="Harwich and North Essex"/>
    <x v="0"/>
    <x v="1"/>
    <s v=""/>
    <x v="1"/>
  </r>
  <r>
    <s v="Andrea"/>
    <x v="273"/>
    <x v="2"/>
    <s v="Jenkyns, Andrea"/>
    <x v="1"/>
    <s v="Morley and Outwood"/>
    <x v="1"/>
    <x v="1"/>
    <s v=""/>
    <x v="2"/>
  </r>
  <r>
    <s v="Robert"/>
    <x v="274"/>
    <x v="2"/>
    <s v="Jenrick, Robert"/>
    <x v="1"/>
    <s v="Newark"/>
    <x v="1"/>
    <x v="1"/>
    <s v=""/>
    <x v="2"/>
  </r>
  <r>
    <s v="Gareth"/>
    <x v="275"/>
    <x v="2"/>
    <s v="Johnson, Gareth"/>
    <x v="1"/>
    <s v="Dartford"/>
    <x v="1"/>
    <x v="1"/>
    <s v=""/>
    <x v="2"/>
  </r>
  <r>
    <s v="Diana"/>
    <x v="275"/>
    <x v="0"/>
    <s v="Johnson, Diana"/>
    <x v="0"/>
    <s v="Kingston upon Hull North"/>
    <x v="0"/>
    <x v="0"/>
    <s v=""/>
    <x v="0"/>
  </r>
  <r>
    <s v="Alan"/>
    <x v="275"/>
    <x v="0"/>
    <s v="Johnson, Alan"/>
    <x v="0"/>
    <s v="Kingston upon Hull West and Hessle"/>
    <x v="0"/>
    <x v="0"/>
    <s v=""/>
    <x v="0"/>
  </r>
  <r>
    <s v="Joseph"/>
    <x v="275"/>
    <x v="2"/>
    <s v="Johnson, Joseph"/>
    <x v="1"/>
    <s v="Orpington"/>
    <x v="1"/>
    <x v="1"/>
    <s v=""/>
    <x v="2"/>
  </r>
  <r>
    <s v="Boris"/>
    <x v="275"/>
    <x v="2"/>
    <s v="Johnson, Boris"/>
    <x v="1"/>
    <s v="Uxbridge and South Ruislip"/>
    <x v="1"/>
    <x v="1"/>
    <s v=""/>
    <x v="2"/>
  </r>
  <r>
    <s v="Susan Elan"/>
    <x v="276"/>
    <x v="0"/>
    <s v="Jones, Susan Elan"/>
    <x v="0"/>
    <s v="Clwyd South"/>
    <x v="0"/>
    <x v="0"/>
    <s v=""/>
    <x v="0"/>
  </r>
  <r>
    <s v="David"/>
    <x v="276"/>
    <x v="2"/>
    <s v="Jones, David"/>
    <x v="1"/>
    <s v="Clwyd West"/>
    <x v="1"/>
    <x v="1"/>
    <s v=""/>
    <x v="2"/>
  </r>
  <r>
    <s v="Andrew"/>
    <x v="276"/>
    <x v="2"/>
    <s v="Jones, Andrew"/>
    <x v="1"/>
    <s v="Harrogate and Knaresborough"/>
    <x v="1"/>
    <x v="1"/>
    <s v=""/>
    <x v="2"/>
  </r>
  <r>
    <s v="Graham"/>
    <x v="276"/>
    <x v="0"/>
    <s v="Jones, Graham"/>
    <x v="0"/>
    <s v="Hyndburn"/>
    <x v="0"/>
    <x v="0"/>
    <s v=""/>
    <x v="0"/>
  </r>
  <r>
    <s v="Gerald"/>
    <x v="276"/>
    <x v="0"/>
    <s v="Jones, Gerald"/>
    <x v="0"/>
    <s v="Merthyr Tydfil and Rhymney"/>
    <x v="0"/>
    <x v="0"/>
    <s v=""/>
    <x v="0"/>
  </r>
  <r>
    <s v="Kevan"/>
    <x v="276"/>
    <x v="0"/>
    <s v="Jones, Kevan"/>
    <x v="0"/>
    <s v="North Durham"/>
    <x v="0"/>
    <x v="0"/>
    <s v=""/>
    <x v="0"/>
  </r>
  <r>
    <s v="Marcus"/>
    <x v="276"/>
    <x v="2"/>
    <s v="Jones, Marcus"/>
    <x v="1"/>
    <s v="Nuneaton"/>
    <x v="1"/>
    <x v="1"/>
    <s v=""/>
    <x v="2"/>
  </r>
  <r>
    <s v="Helen"/>
    <x v="276"/>
    <x v="1"/>
    <s v="Jones, Helen"/>
    <x v="0"/>
    <s v="Warrington North"/>
    <x v="0"/>
    <x v="1"/>
    <s v=""/>
    <x v="1"/>
  </r>
  <r>
    <s v="Mike"/>
    <x v="277"/>
    <x v="0"/>
    <s v="Kane, Mike"/>
    <x v="0"/>
    <s v="Wythenshawe and Sale East"/>
    <x v="0"/>
    <x v="0"/>
    <s v=""/>
    <x v="0"/>
  </r>
  <r>
    <s v="Gerald"/>
    <x v="278"/>
    <x v="0"/>
    <s v="Kaufman, Gerald"/>
    <x v="0"/>
    <s v="Manchester, Gorton"/>
    <x v="0"/>
    <x v="0"/>
    <s v=""/>
    <x v="0"/>
  </r>
  <r>
    <s v="Daniel"/>
    <x v="279"/>
    <x v="2"/>
    <s v="Kawczynski, Daniel"/>
    <x v="1"/>
    <s v="Shrewsbury and Atcham"/>
    <x v="1"/>
    <x v="1"/>
    <s v=""/>
    <x v="2"/>
  </r>
  <r>
    <s v="Barbara"/>
    <x v="280"/>
    <x v="0"/>
    <s v="Keeley, Barbara"/>
    <x v="0"/>
    <s v="Worsley and Eccles South"/>
    <x v="0"/>
    <x v="0"/>
    <s v=""/>
    <x v="0"/>
  </r>
  <r>
    <s v="Liz"/>
    <x v="281"/>
    <x v="0"/>
    <s v="Kendall, Liz"/>
    <x v="0"/>
    <s v="Leicester West"/>
    <x v="0"/>
    <x v="0"/>
    <s v=""/>
    <x v="0"/>
  </r>
  <r>
    <s v="Seema"/>
    <x v="282"/>
    <x v="2"/>
    <s v="Kennedy, Seema"/>
    <x v="1"/>
    <s v="South Ribble"/>
    <x v="1"/>
    <x v="1"/>
    <s v=""/>
    <x v="2"/>
  </r>
  <r>
    <s v="George"/>
    <x v="283"/>
    <x v="0"/>
    <s v="Kerevan, George"/>
    <x v="2"/>
    <s v="East Lothian"/>
    <x v="0"/>
    <x v="0"/>
    <s v=""/>
    <x v="0"/>
  </r>
  <r>
    <s v="Calum"/>
    <x v="284"/>
    <x v="0"/>
    <s v="Kerr, Calum"/>
    <x v="2"/>
    <s v="Berwickshire, Roxburgh and Selkirk"/>
    <x v="0"/>
    <x v="0"/>
    <s v=""/>
    <x v="0"/>
  </r>
  <r>
    <s v="Sadiq"/>
    <x v="285"/>
    <x v="0"/>
    <s v="Khan, Sadiq"/>
    <x v="0"/>
    <s v="Tooting"/>
    <x v="0"/>
    <x v="0"/>
    <s v=""/>
    <x v="0"/>
  </r>
  <r>
    <s v="Danny"/>
    <x v="286"/>
    <x v="0"/>
    <s v="Kinahan, Danny"/>
    <x v="11"/>
    <s v="South Antrim"/>
    <x v="0"/>
    <x v="0"/>
    <s v=""/>
    <x v="0"/>
  </r>
  <r>
    <s v="Stephen"/>
    <x v="287"/>
    <x v="0"/>
    <s v="Kinnock, Stephen"/>
    <x v="0"/>
    <s v="Aberavon"/>
    <x v="0"/>
    <x v="0"/>
    <s v=""/>
    <x v="0"/>
  </r>
  <r>
    <s v="Simon"/>
    <x v="288"/>
    <x v="2"/>
    <s v="Kirby, Simon"/>
    <x v="1"/>
    <s v="Brighton, Kemptown"/>
    <x v="1"/>
    <x v="1"/>
    <s v=""/>
    <x v="2"/>
  </r>
  <r>
    <s v="Greg"/>
    <x v="289"/>
    <x v="1"/>
    <s v="Knight, Greg"/>
    <x v="1"/>
    <s v="East Yorkshire"/>
    <x v="0"/>
    <x v="1"/>
    <s v=""/>
    <x v="1"/>
  </r>
  <r>
    <s v="Julian"/>
    <x v="289"/>
    <x v="2"/>
    <s v="Knight, Julian"/>
    <x v="1"/>
    <s v="Solihull"/>
    <x v="1"/>
    <x v="1"/>
    <s v=""/>
    <x v="2"/>
  </r>
  <r>
    <s v="Kwasi"/>
    <x v="290"/>
    <x v="2"/>
    <s v="Kwarteng, Kwasi"/>
    <x v="1"/>
    <s v="Spelthorne"/>
    <x v="1"/>
    <x v="1"/>
    <s v=""/>
    <x v="2"/>
  </r>
  <r>
    <s v="Peter"/>
    <x v="291"/>
    <x v="0"/>
    <s v="Kyle, Peter"/>
    <x v="0"/>
    <s v="Hove"/>
    <x v="0"/>
    <x v="0"/>
    <s v=""/>
    <x v="0"/>
  </r>
  <r>
    <s v="Eleanor"/>
    <x v="292"/>
    <x v="1"/>
    <s v="Laing, Eleanor"/>
    <x v="1"/>
    <s v="Epping Forest"/>
    <x v="0"/>
    <x v="1"/>
    <s v=""/>
    <x v="1"/>
  </r>
  <r>
    <s v="Norman"/>
    <x v="293"/>
    <x v="0"/>
    <s v="Lamb, Norman"/>
    <x v="6"/>
    <s v="North Norfolk"/>
    <x v="0"/>
    <x v="0"/>
    <s v=""/>
    <x v="0"/>
  </r>
  <r>
    <s v="David"/>
    <x v="294"/>
    <x v="0"/>
    <s v="Lammy, David"/>
    <x v="0"/>
    <s v="Tottenham"/>
    <x v="0"/>
    <x v="0"/>
    <s v=""/>
    <x v="0"/>
  </r>
  <r>
    <s v="Mark"/>
    <x v="295"/>
    <x v="2"/>
    <s v="Lancaster, Mark"/>
    <x v="1"/>
    <s v="Milton Keynes North"/>
    <x v="1"/>
    <x v="1"/>
    <s v=""/>
    <x v="2"/>
  </r>
  <r>
    <s v="Pauline"/>
    <x v="296"/>
    <x v="2"/>
    <s v="Latham, Pauline"/>
    <x v="1"/>
    <s v="Mid Derbyshire"/>
    <x v="1"/>
    <x v="1"/>
    <s v=""/>
    <x v="2"/>
  </r>
  <r>
    <s v="Ian"/>
    <x v="297"/>
    <x v="0"/>
    <s v="Lavery, Ian"/>
    <x v="0"/>
    <s v="Wansbeck"/>
    <x v="0"/>
    <x v="0"/>
    <s v=""/>
    <x v="0"/>
  </r>
  <r>
    <s v="Chris"/>
    <x v="298"/>
    <x v="0"/>
    <s v="Law, Chris"/>
    <x v="2"/>
    <s v="Dundee West"/>
    <x v="0"/>
    <x v="0"/>
    <s v=""/>
    <x v="0"/>
  </r>
  <r>
    <s v="Andrea"/>
    <x v="299"/>
    <x v="2"/>
    <s v="Leadsom, Andrea"/>
    <x v="1"/>
    <s v="South Northamptonshire"/>
    <x v="1"/>
    <x v="1"/>
    <s v=""/>
    <x v="2"/>
  </r>
  <r>
    <s v="Phillip"/>
    <x v="300"/>
    <x v="2"/>
    <s v="Lee, Phillip"/>
    <x v="1"/>
    <s v="Bracknell"/>
    <x v="1"/>
    <x v="1"/>
    <s v=""/>
    <x v="2"/>
  </r>
  <r>
    <s v="Jeremy"/>
    <x v="301"/>
    <x v="2"/>
    <s v="Lefroy, Jeremy"/>
    <x v="1"/>
    <s v="Stafford"/>
    <x v="1"/>
    <x v="1"/>
    <s v=""/>
    <x v="2"/>
  </r>
  <r>
    <s v="Edward"/>
    <x v="302"/>
    <x v="2"/>
    <s v="Leigh, Edward"/>
    <x v="1"/>
    <s v="Gainsborough"/>
    <x v="1"/>
    <x v="1"/>
    <s v=""/>
    <x v="2"/>
  </r>
  <r>
    <s v="Charlotte"/>
    <x v="303"/>
    <x v="2"/>
    <s v="Leslie, Charlotte"/>
    <x v="1"/>
    <s v="Bristol North West"/>
    <x v="1"/>
    <x v="1"/>
    <s v=""/>
    <x v="2"/>
  </r>
  <r>
    <s v="Chris"/>
    <x v="303"/>
    <x v="0"/>
    <s v="Leslie, Chris"/>
    <x v="3"/>
    <s v="Nottingham East"/>
    <x v="0"/>
    <x v="0"/>
    <s v=""/>
    <x v="0"/>
  </r>
  <r>
    <s v="Oliver"/>
    <x v="304"/>
    <x v="2"/>
    <s v="Letwin, Oliver"/>
    <x v="1"/>
    <s v="West Dorset"/>
    <x v="1"/>
    <x v="1"/>
    <s v=""/>
    <x v="2"/>
  </r>
  <r>
    <s v="Emma"/>
    <x v="305"/>
    <x v="0"/>
    <s v="Lewell-Buck, Emma"/>
    <x v="0"/>
    <s v="South Shields"/>
    <x v="0"/>
    <x v="0"/>
    <s v=""/>
    <x v="0"/>
  </r>
  <r>
    <s v="Ivan"/>
    <x v="306"/>
    <x v="0"/>
    <s v="Lewis, Ivan"/>
    <x v="0"/>
    <s v="Bury South"/>
    <x v="0"/>
    <x v="0"/>
    <s v=""/>
    <x v="0"/>
  </r>
  <r>
    <s v="Brandon"/>
    <x v="306"/>
    <x v="2"/>
    <s v="Lewis, Brandon"/>
    <x v="1"/>
    <s v="Great Yarmouth"/>
    <x v="1"/>
    <x v="1"/>
    <s v=""/>
    <x v="2"/>
  </r>
  <r>
    <s v="Julian"/>
    <x v="306"/>
    <x v="1"/>
    <s v="Lewis, Julian"/>
    <x v="1"/>
    <s v="New Forest East"/>
    <x v="0"/>
    <x v="1"/>
    <s v=""/>
    <x v="1"/>
  </r>
  <r>
    <s v="Clive"/>
    <x v="306"/>
    <x v="0"/>
    <s v="Lewis, Clive"/>
    <x v="0"/>
    <s v="Norwich South"/>
    <x v="0"/>
    <x v="0"/>
    <s v=""/>
    <x v="0"/>
  </r>
  <r>
    <s v="Ian"/>
    <x v="307"/>
    <x v="2"/>
    <s v="Liddell-Grainger, Ian"/>
    <x v="1"/>
    <s v="Bridgwater and West Somerset"/>
    <x v="1"/>
    <x v="1"/>
    <s v=""/>
    <x v="2"/>
  </r>
  <r>
    <s v="David"/>
    <x v="308"/>
    <x v="2"/>
    <s v="Lidington, David"/>
    <x v="1"/>
    <s v="Aylesbury"/>
    <x v="1"/>
    <x v="1"/>
    <s v=""/>
    <x v="2"/>
  </r>
  <r>
    <s v="Peter"/>
    <x v="309"/>
    <x v="2"/>
    <s v="Lilley, Peter"/>
    <x v="1"/>
    <s v="Hitchin and Harpenden"/>
    <x v="1"/>
    <x v="1"/>
    <s v=""/>
    <x v="2"/>
  </r>
  <r>
    <s v="Rebecca"/>
    <x v="310"/>
    <x v="0"/>
    <s v="Long Bailey, Rebecca"/>
    <x v="0"/>
    <s v="Salford and Eccles"/>
    <x v="0"/>
    <x v="0"/>
    <s v=""/>
    <x v="0"/>
  </r>
  <r>
    <s v="Jack"/>
    <x v="311"/>
    <x v="1"/>
    <s v="Lopresti, Jack"/>
    <x v="1"/>
    <s v="Filton and Bradley Stoke"/>
    <x v="0"/>
    <x v="1"/>
    <s v=""/>
    <x v="1"/>
  </r>
  <r>
    <s v="Jonathan"/>
    <x v="312"/>
    <x v="2"/>
    <s v="Lord, Jonathan"/>
    <x v="1"/>
    <s v="Woking"/>
    <x v="1"/>
    <x v="1"/>
    <s v=""/>
    <x v="2"/>
  </r>
  <r>
    <s v="Tim"/>
    <x v="313"/>
    <x v="2"/>
    <s v="Loughton, Tim"/>
    <x v="1"/>
    <s v="East Worthing and Shoreham"/>
    <x v="1"/>
    <x v="1"/>
    <s v=""/>
    <x v="2"/>
  </r>
  <r>
    <s v="Caroline"/>
    <x v="314"/>
    <x v="0"/>
    <s v="Lucas, Caroline"/>
    <x v="13"/>
    <s v="Brighton, Pavilion"/>
    <x v="0"/>
    <x v="0"/>
    <s v=""/>
    <x v="0"/>
  </r>
  <r>
    <s v="Ian C."/>
    <x v="314"/>
    <x v="0"/>
    <s v="Lucas, Ian C."/>
    <x v="0"/>
    <s v="Wrexham"/>
    <x v="0"/>
    <x v="0"/>
    <s v=""/>
    <x v="0"/>
  </r>
  <r>
    <s v="Karen"/>
    <x v="315"/>
    <x v="2"/>
    <s v="Lumley, Karen"/>
    <x v="1"/>
    <s v="Redditch"/>
    <x v="1"/>
    <x v="1"/>
    <s v=""/>
    <x v="2"/>
  </r>
  <r>
    <s v="Holly"/>
    <x v="316"/>
    <x v="0"/>
    <s v="Lynch, Holly"/>
    <x v="0"/>
    <s v="Halifax"/>
    <x v="0"/>
    <x v="0"/>
    <s v=""/>
    <x v="0"/>
  </r>
  <r>
    <s v="Craig"/>
    <x v="317"/>
    <x v="2"/>
    <s v="Mackinlay, Craig"/>
    <x v="1"/>
    <s v="South Thanet"/>
    <x v="1"/>
    <x v="1"/>
    <s v=""/>
    <x v="2"/>
  </r>
  <r>
    <s v="David"/>
    <x v="318"/>
    <x v="2"/>
    <s v="Mackintosh, David"/>
    <x v="1"/>
    <s v="Northampton South"/>
    <x v="1"/>
    <x v="1"/>
    <s v=""/>
    <x v="2"/>
  </r>
  <r>
    <s v="Angus Brendan"/>
    <x v="319"/>
    <x v="0"/>
    <s v="MacNeil, Angus Brendan"/>
    <x v="2"/>
    <s v="Na h-Eileanan an Iar"/>
    <x v="0"/>
    <x v="0"/>
    <s v=""/>
    <x v="0"/>
  </r>
  <r>
    <s v="Fiona"/>
    <x v="320"/>
    <x v="0"/>
    <s v="Mactaggart, Fiona"/>
    <x v="0"/>
    <s v="Slough"/>
    <x v="0"/>
    <x v="0"/>
    <s v=""/>
    <x v="0"/>
  </r>
  <r>
    <s v="Justin"/>
    <x v="321"/>
    <x v="0"/>
    <s v="Madders, Justin"/>
    <x v="0"/>
    <s v="Ellesmere Port and Neston"/>
    <x v="0"/>
    <x v="0"/>
    <s v=""/>
    <x v="0"/>
  </r>
  <r>
    <s v="Shabana"/>
    <x v="322"/>
    <x v="0"/>
    <s v="Mahmood, Shabana"/>
    <x v="0"/>
    <s v="Birmingham, Ladywood"/>
    <x v="0"/>
    <x v="0"/>
    <s v=""/>
    <x v="0"/>
  </r>
  <r>
    <s v="Khalid"/>
    <x v="322"/>
    <x v="0"/>
    <s v="Mahmood, Khalid"/>
    <x v="0"/>
    <s v="Birmingham, Perry Barr"/>
    <x v="0"/>
    <x v="0"/>
    <s v=""/>
    <x v="0"/>
  </r>
  <r>
    <s v="Anne"/>
    <x v="323"/>
    <x v="2"/>
    <s v="Main, Anne"/>
    <x v="1"/>
    <s v="St Albans"/>
    <x v="1"/>
    <x v="1"/>
    <s v=""/>
    <x v="2"/>
  </r>
  <r>
    <s v="Alan"/>
    <x v="324"/>
    <x v="2"/>
    <s v="Mak, Alan"/>
    <x v="1"/>
    <s v="Havant"/>
    <x v="1"/>
    <x v="1"/>
    <s v=""/>
    <x v="2"/>
  </r>
  <r>
    <s v="Seema"/>
    <x v="325"/>
    <x v="0"/>
    <s v="Malhotra, Seema"/>
    <x v="3"/>
    <s v="Feltham and Heston"/>
    <x v="0"/>
    <x v="0"/>
    <s v=""/>
    <x v="0"/>
  </r>
  <r>
    <s v="Kit"/>
    <x v="326"/>
    <x v="2"/>
    <s v="Malthouse, Kit"/>
    <x v="1"/>
    <s v="North West Hampshire"/>
    <x v="1"/>
    <x v="1"/>
    <s v=""/>
    <x v="2"/>
  </r>
  <r>
    <s v="John"/>
    <x v="327"/>
    <x v="0"/>
    <s v="Mann, John"/>
    <x v="0"/>
    <s v="Bassetlaw"/>
    <x v="0"/>
    <x v="0"/>
    <s v=""/>
    <x v="0"/>
  </r>
  <r>
    <s v="Scott"/>
    <x v="327"/>
    <x v="2"/>
    <s v="Mann, Scott"/>
    <x v="1"/>
    <s v="North Cornwall"/>
    <x v="1"/>
    <x v="1"/>
    <s v=""/>
    <x v="2"/>
  </r>
  <r>
    <s v="Rob"/>
    <x v="328"/>
    <x v="0"/>
    <s v="Marris, Rob"/>
    <x v="0"/>
    <s v="Wolverhampton South West"/>
    <x v="0"/>
    <x v="0"/>
    <s v=""/>
    <x v="0"/>
  </r>
  <r>
    <s v="Gordon"/>
    <x v="329"/>
    <x v="0"/>
    <s v="Marsden, Gordon"/>
    <x v="0"/>
    <s v="Blackpool South"/>
    <x v="0"/>
    <x v="0"/>
    <s v=""/>
    <x v="0"/>
  </r>
  <r>
    <s v="Rachael"/>
    <x v="330"/>
    <x v="0"/>
    <s v="Maskell, Rachael"/>
    <x v="3"/>
    <s v="York Central"/>
    <x v="0"/>
    <x v="0"/>
    <s v=""/>
    <x v="0"/>
  </r>
  <r>
    <s v="Paul"/>
    <x v="331"/>
    <x v="1"/>
    <s v="Maskey, Paul"/>
    <x v="5"/>
    <s v="Belfast West"/>
    <x v="0"/>
    <x v="1"/>
    <s v=""/>
    <x v="1"/>
  </r>
  <r>
    <s v="Christian"/>
    <x v="332"/>
    <x v="0"/>
    <s v="Matheson, Christian"/>
    <x v="0"/>
    <s v="City of Chester"/>
    <x v="0"/>
    <x v="0"/>
    <s v=""/>
    <x v="0"/>
  </r>
  <r>
    <s v="Tania"/>
    <x v="333"/>
    <x v="2"/>
    <s v="Mathias, Tania"/>
    <x v="1"/>
    <s v="Twickenham"/>
    <x v="1"/>
    <x v="1"/>
    <s v=""/>
    <x v="2"/>
  </r>
  <r>
    <s v="Theresa"/>
    <x v="334"/>
    <x v="1"/>
    <s v="May, Theresa"/>
    <x v="1"/>
    <s v="Maidenhead"/>
    <x v="0"/>
    <x v="1"/>
    <s v=""/>
    <x v="1"/>
  </r>
  <r>
    <s v="Paul"/>
    <x v="335"/>
    <x v="2"/>
    <s v="Maynard, Paul"/>
    <x v="1"/>
    <s v="Blackpool North and Cleveleys"/>
    <x v="1"/>
    <x v="1"/>
    <s v=""/>
    <x v="2"/>
  </r>
  <r>
    <s v="Steve"/>
    <x v="336"/>
    <x v="1"/>
    <s v="McCabe, Steve"/>
    <x v="0"/>
    <s v="Birmingham, Selly Oak"/>
    <x v="0"/>
    <x v="1"/>
    <s v=""/>
    <x v="1"/>
  </r>
  <r>
    <s v="Callum"/>
    <x v="337"/>
    <x v="0"/>
    <s v="McCaig, Callum"/>
    <x v="2"/>
    <s v="Aberdeen South"/>
    <x v="0"/>
    <x v="0"/>
    <s v=""/>
    <x v="0"/>
  </r>
  <r>
    <s v="Kerry"/>
    <x v="338"/>
    <x v="0"/>
    <s v="McCarthy, Kerry"/>
    <x v="0"/>
    <s v="Bristol East"/>
    <x v="0"/>
    <x v="0"/>
    <s v=""/>
    <x v="0"/>
  </r>
  <r>
    <s v="Jason"/>
    <x v="339"/>
    <x v="0"/>
    <s v="McCartney, Jason"/>
    <x v="1"/>
    <s v="Colne Valley"/>
    <x v="0"/>
    <x v="0"/>
    <s v=""/>
    <x v="0"/>
  </r>
  <r>
    <s v="Karl"/>
    <x v="339"/>
    <x v="2"/>
    <s v="McCartney, Karl"/>
    <x v="1"/>
    <s v="Lincoln"/>
    <x v="1"/>
    <x v="1"/>
    <s v=""/>
    <x v="2"/>
  </r>
  <r>
    <s v="Siobhain"/>
    <x v="340"/>
    <x v="0"/>
    <s v="McDonagh, Siobhain"/>
    <x v="0"/>
    <s v="Mitcham and Morden"/>
    <x v="0"/>
    <x v="0"/>
    <s v=""/>
    <x v="0"/>
  </r>
  <r>
    <s v="Stuart C."/>
    <x v="341"/>
    <x v="0"/>
    <s v="McDonald, Stuart C."/>
    <x v="2"/>
    <s v="Cumbernauld, Kilsyth and Kirkintilloch East"/>
    <x v="0"/>
    <x v="0"/>
    <s v=""/>
    <x v="0"/>
  </r>
  <r>
    <s v="Stewart Malcolm"/>
    <x v="341"/>
    <x v="0"/>
    <s v="McDonald, Stewart Malcolm"/>
    <x v="2"/>
    <s v="Glasgow South"/>
    <x v="0"/>
    <x v="0"/>
    <s v=""/>
    <x v="0"/>
  </r>
  <r>
    <s v="Andy"/>
    <x v="341"/>
    <x v="0"/>
    <s v="McDonald, Andy"/>
    <x v="0"/>
    <s v="Middlesbrough"/>
    <x v="0"/>
    <x v="0"/>
    <s v=""/>
    <x v="0"/>
  </r>
  <r>
    <s v="Alasdair"/>
    <x v="342"/>
    <x v="1"/>
    <s v="McDonnell, Alasdair"/>
    <x v="9"/>
    <s v="Belfast South"/>
    <x v="0"/>
    <x v="1"/>
    <s v=""/>
    <x v="1"/>
  </r>
  <r>
    <s v="John"/>
    <x v="342"/>
    <x v="0"/>
    <s v="McDonnell, John"/>
    <x v="0"/>
    <s v="Hayes and Harlington"/>
    <x v="0"/>
    <x v="0"/>
    <s v=""/>
    <x v="0"/>
  </r>
  <r>
    <s v="Pat"/>
    <x v="343"/>
    <x v="1"/>
    <s v="McFadden, Pat"/>
    <x v="0"/>
    <s v="Wolverhampton South East"/>
    <x v="0"/>
    <x v="1"/>
    <s v=""/>
    <x v="1"/>
  </r>
  <r>
    <s v="Natalie"/>
    <x v="344"/>
    <x v="0"/>
    <s v="McGarry, Natalie"/>
    <x v="2"/>
    <s v="Glasgow East"/>
    <x v="0"/>
    <x v="0"/>
    <s v=""/>
    <x v="0"/>
  </r>
  <r>
    <s v="Conor"/>
    <x v="345"/>
    <x v="0"/>
    <s v="McGinn, Conor"/>
    <x v="0"/>
    <s v="St Helens North"/>
    <x v="0"/>
    <x v="0"/>
    <s v=""/>
    <x v="0"/>
  </r>
  <r>
    <s v="Alison"/>
    <x v="346"/>
    <x v="0"/>
    <s v="McGovern, Alison"/>
    <x v="0"/>
    <s v="Wirral South"/>
    <x v="0"/>
    <x v="0"/>
    <s v=""/>
    <x v="0"/>
  </r>
  <r>
    <s v="Liz"/>
    <x v="347"/>
    <x v="0"/>
    <s v="McInnes, Liz"/>
    <x v="0"/>
    <s v="Heywood and Middleton"/>
    <x v="0"/>
    <x v="0"/>
    <s v=""/>
    <x v="0"/>
  </r>
  <r>
    <s v="Catherine"/>
    <x v="348"/>
    <x v="0"/>
    <s v="McKinnell, Catherine"/>
    <x v="0"/>
    <s v="Newcastle upon Tyne North"/>
    <x v="0"/>
    <x v="0"/>
    <s v=""/>
    <x v="0"/>
  </r>
  <r>
    <s v="Anne"/>
    <x v="349"/>
    <x v="0"/>
    <s v="McLaughlin, Anne"/>
    <x v="2"/>
    <s v="Glasgow North East"/>
    <x v="0"/>
    <x v="0"/>
    <s v=""/>
    <x v="0"/>
  </r>
  <r>
    <s v="Patrick"/>
    <x v="350"/>
    <x v="2"/>
    <s v="McLoughlin, Patrick"/>
    <x v="1"/>
    <s v="Derbyshire Dales"/>
    <x v="1"/>
    <x v="1"/>
    <s v=""/>
    <x v="2"/>
  </r>
  <r>
    <s v="Jim"/>
    <x v="351"/>
    <x v="1"/>
    <s v="McMahon, Jim"/>
    <x v="0"/>
    <s v="Oldham West and Royton"/>
    <x v="0"/>
    <x v="1"/>
    <s v=""/>
    <x v="1"/>
  </r>
  <r>
    <s v="John"/>
    <x v="352"/>
    <x v="0"/>
    <s v="Mc Nally, John"/>
    <x v="2"/>
    <s v="Falkirk"/>
    <x v="0"/>
    <x v="0"/>
    <s v=""/>
    <x v="0"/>
  </r>
  <r>
    <s v="Stephen"/>
    <x v="353"/>
    <x v="1"/>
    <s v="McPartland, Stephen"/>
    <x v="1"/>
    <s v="Stevenage"/>
    <x v="0"/>
    <x v="1"/>
    <s v=""/>
    <x v="1"/>
  </r>
  <r>
    <s v="Alan"/>
    <x v="354"/>
    <x v="1"/>
    <s v="Meale, Alan"/>
    <x v="0"/>
    <s v="Mansfield"/>
    <x v="0"/>
    <x v="1"/>
    <s v=""/>
    <x v="1"/>
  </r>
  <r>
    <s v="Ian"/>
    <x v="355"/>
    <x v="0"/>
    <s v="Mearns, Ian"/>
    <x v="0"/>
    <s v="Gateshead"/>
    <x v="0"/>
    <x v="0"/>
    <s v=""/>
    <x v="0"/>
  </r>
  <r>
    <s v="Mark"/>
    <x v="356"/>
    <x v="2"/>
    <s v="Menzies, Mark"/>
    <x v="1"/>
    <s v="Fylde"/>
    <x v="1"/>
    <x v="1"/>
    <s v=""/>
    <x v="2"/>
  </r>
  <r>
    <s v="Johnny"/>
    <x v="357"/>
    <x v="1"/>
    <s v="Mercer, Johnny"/>
    <x v="1"/>
    <s v="Plymouth, Moor View"/>
    <x v="0"/>
    <x v="1"/>
    <s v=""/>
    <x v="1"/>
  </r>
  <r>
    <s v="Huw"/>
    <x v="358"/>
    <x v="2"/>
    <s v="Merriman, Huw"/>
    <x v="1"/>
    <s v="Bexhill and Battle"/>
    <x v="1"/>
    <x v="1"/>
    <s v=""/>
    <x v="2"/>
  </r>
  <r>
    <s v="Stephen"/>
    <x v="359"/>
    <x v="2"/>
    <s v="Metcalfe, Stephen"/>
    <x v="1"/>
    <s v="South Basildon and East Thurrock"/>
    <x v="1"/>
    <x v="1"/>
    <s v=""/>
    <x v="2"/>
  </r>
  <r>
    <s v="Edward"/>
    <x v="360"/>
    <x v="0"/>
    <s v="Miliband, Edward"/>
    <x v="0"/>
    <s v="Doncaster North"/>
    <x v="0"/>
    <x v="0"/>
    <s v=""/>
    <x v="0"/>
  </r>
  <r>
    <s v="Maria"/>
    <x v="361"/>
    <x v="2"/>
    <s v="Miller, Maria"/>
    <x v="1"/>
    <s v="Basingstoke"/>
    <x v="1"/>
    <x v="1"/>
    <s v=""/>
    <x v="2"/>
  </r>
  <r>
    <s v="Amanda"/>
    <x v="362"/>
    <x v="2"/>
    <s v="Milling, Amanda"/>
    <x v="1"/>
    <s v="Cannock Chase"/>
    <x v="1"/>
    <x v="1"/>
    <s v=""/>
    <x v="2"/>
  </r>
  <r>
    <s v="Nigel"/>
    <x v="363"/>
    <x v="2"/>
    <s v="Mills, Nigel"/>
    <x v="1"/>
    <s v="Amber Valley"/>
    <x v="1"/>
    <x v="1"/>
    <s v=""/>
    <x v="2"/>
  </r>
  <r>
    <s v="Anne"/>
    <x v="364"/>
    <x v="2"/>
    <s v="Milton, Anne"/>
    <x v="1"/>
    <s v="Guildford"/>
    <x v="1"/>
    <x v="1"/>
    <s v=""/>
    <x v="2"/>
  </r>
  <r>
    <s v="Andrew"/>
    <x v="365"/>
    <x v="2"/>
    <s v="Mitchell, Andrew"/>
    <x v="1"/>
    <s v="Sutton Coldfield"/>
    <x v="1"/>
    <x v="1"/>
    <s v=""/>
    <x v="2"/>
  </r>
  <r>
    <s v="Francie"/>
    <x v="366"/>
    <x v="1"/>
    <s v="Molloy, Francie"/>
    <x v="5"/>
    <s v="Mid Ulster"/>
    <x v="0"/>
    <x v="1"/>
    <s v=""/>
    <x v="1"/>
  </r>
  <r>
    <s v="Paul"/>
    <x v="367"/>
    <x v="0"/>
    <s v="Monaghan, Paul"/>
    <x v="2"/>
    <s v="Caithness, Sutherland and Easter Ross"/>
    <x v="0"/>
    <x v="0"/>
    <s v=""/>
    <x v="0"/>
  </r>
  <r>
    <s v="Carol"/>
    <x v="367"/>
    <x v="0"/>
    <s v="Monaghan, Carol"/>
    <x v="2"/>
    <s v="Glasgow North West"/>
    <x v="0"/>
    <x v="0"/>
    <s v=""/>
    <x v="0"/>
  </r>
  <r>
    <s v="Madeleine"/>
    <x v="368"/>
    <x v="0"/>
    <s v="Moon, Madeleine"/>
    <x v="0"/>
    <s v="Bridgend"/>
    <x v="0"/>
    <x v="0"/>
    <s v=""/>
    <x v="0"/>
  </r>
  <r>
    <s v="Penny"/>
    <x v="369"/>
    <x v="2"/>
    <s v="Mordaunt, Penny"/>
    <x v="1"/>
    <s v="Portsmouth North"/>
    <x v="1"/>
    <x v="1"/>
    <s v=""/>
    <x v="2"/>
  </r>
  <r>
    <s v="Jessica"/>
    <x v="370"/>
    <x v="0"/>
    <s v="Morden, Jessica"/>
    <x v="0"/>
    <s v="Newport East"/>
    <x v="0"/>
    <x v="0"/>
    <s v=""/>
    <x v="0"/>
  </r>
  <r>
    <s v="Nicky"/>
    <x v="371"/>
    <x v="2"/>
    <s v="Morgan, Nicky"/>
    <x v="1"/>
    <s v="Loughborough"/>
    <x v="1"/>
    <x v="1"/>
    <s v=""/>
    <x v="2"/>
  </r>
  <r>
    <s v="Grahame M."/>
    <x v="372"/>
    <x v="0"/>
    <s v="Morris, Grahame M."/>
    <x v="0"/>
    <s v="Easington"/>
    <x v="0"/>
    <x v="0"/>
    <s v=""/>
    <x v="0"/>
  </r>
  <r>
    <s v="James"/>
    <x v="372"/>
    <x v="2"/>
    <s v="Morris, James"/>
    <x v="1"/>
    <s v="Halesowen and Rowley Regis"/>
    <x v="1"/>
    <x v="1"/>
    <s v=""/>
    <x v="2"/>
  </r>
  <r>
    <s v="David"/>
    <x v="372"/>
    <x v="2"/>
    <s v="Morris, David"/>
    <x v="1"/>
    <s v="Morecambe and Lunesdale"/>
    <x v="1"/>
    <x v="1"/>
    <s v=""/>
    <x v="2"/>
  </r>
  <r>
    <s v="Anne Marie"/>
    <x v="372"/>
    <x v="2"/>
    <s v="Morris, Anne Marie"/>
    <x v="1"/>
    <s v="Newton Abbot"/>
    <x v="1"/>
    <x v="1"/>
    <s v=""/>
    <x v="2"/>
  </r>
  <r>
    <s v="Wendy"/>
    <x v="373"/>
    <x v="2"/>
    <s v="Morton, Wendy"/>
    <x v="1"/>
    <s v="Aldridge-Brownhills"/>
    <x v="1"/>
    <x v="1"/>
    <s v=""/>
    <x v="2"/>
  </r>
  <r>
    <s v="David"/>
    <x v="374"/>
    <x v="2"/>
    <s v="Mowat, David"/>
    <x v="1"/>
    <s v="Warrington South"/>
    <x v="1"/>
    <x v="1"/>
    <s v=""/>
    <x v="2"/>
  </r>
  <r>
    <s v="Greg"/>
    <x v="375"/>
    <x v="0"/>
    <s v="Mulholland, Greg"/>
    <x v="6"/>
    <s v="Leeds North West"/>
    <x v="0"/>
    <x v="0"/>
    <s v=""/>
    <x v="0"/>
  </r>
  <r>
    <s v="Roger"/>
    <x v="376"/>
    <x v="0"/>
    <s v="Mullin, Roger"/>
    <x v="2"/>
    <s v="Kirkcaldy and Cowdenbeath"/>
    <x v="0"/>
    <x v="0"/>
    <s v=""/>
    <x v="0"/>
  </r>
  <r>
    <s v="David"/>
    <x v="377"/>
    <x v="2"/>
    <s v="Mundell, David"/>
    <x v="1"/>
    <s v="Dumfriesshire, Clydesdale and Tweeddale"/>
    <x v="1"/>
    <x v="1"/>
    <s v=""/>
    <x v="2"/>
  </r>
  <r>
    <s v="Ian"/>
    <x v="378"/>
    <x v="0"/>
    <s v="Murray, Ian"/>
    <x v="0"/>
    <s v="Edinburgh South"/>
    <x v="0"/>
    <x v="0"/>
    <s v=""/>
    <x v="0"/>
  </r>
  <r>
    <s v="Sheryll"/>
    <x v="378"/>
    <x v="2"/>
    <s v="Murray, Sheryll"/>
    <x v="1"/>
    <s v="South East Cornwall"/>
    <x v="1"/>
    <x v="1"/>
    <s v=""/>
    <x v="2"/>
  </r>
  <r>
    <s v="Andrew"/>
    <x v="379"/>
    <x v="2"/>
    <s v="Murrison, Andrew"/>
    <x v="1"/>
    <s v="South West Wiltshire"/>
    <x v="1"/>
    <x v="1"/>
    <s v=""/>
    <x v="2"/>
  </r>
  <r>
    <s v="Lisa"/>
    <x v="380"/>
    <x v="0"/>
    <s v="Nandy, Lisa"/>
    <x v="0"/>
    <s v="Wigan"/>
    <x v="0"/>
    <x v="0"/>
    <s v=""/>
    <x v="0"/>
  </r>
  <r>
    <s v="Robert"/>
    <x v="381"/>
    <x v="2"/>
    <s v="Neill, Robert"/>
    <x v="1"/>
    <s v="Bromley and Chislehurst"/>
    <x v="1"/>
    <x v="1"/>
    <s v=""/>
    <x v="2"/>
  </r>
  <r>
    <s v="Gavin"/>
    <x v="382"/>
    <x v="0"/>
    <s v="Newlands, Gavin"/>
    <x v="2"/>
    <s v="Paisley and Renfrewshire North"/>
    <x v="0"/>
    <x v="0"/>
    <s v=""/>
    <x v="0"/>
  </r>
  <r>
    <s v="Sarah"/>
    <x v="383"/>
    <x v="2"/>
    <s v="Newton, Sarah"/>
    <x v="1"/>
    <s v="Truro and Falmouth"/>
    <x v="1"/>
    <x v="1"/>
    <s v=""/>
    <x v="2"/>
  </r>
  <r>
    <s v="John"/>
    <x v="384"/>
    <x v="0"/>
    <s v="Nicolson, John"/>
    <x v="2"/>
    <s v="East Dunbartonshire"/>
    <x v="0"/>
    <x v="0"/>
    <s v=""/>
    <x v="0"/>
  </r>
  <r>
    <s v="Caroline"/>
    <x v="385"/>
    <x v="2"/>
    <s v="Nokes, Caroline"/>
    <x v="1"/>
    <s v="Romsey and Southampton North"/>
    <x v="1"/>
    <x v="1"/>
    <s v=""/>
    <x v="2"/>
  </r>
  <r>
    <s v="Jesse"/>
    <x v="386"/>
    <x v="2"/>
    <s v="Norman, Jesse"/>
    <x v="1"/>
    <s v="Hereford and South Herefordshire"/>
    <x v="1"/>
    <x v="1"/>
    <s v=""/>
    <x v="2"/>
  </r>
  <r>
    <s v="David"/>
    <x v="387"/>
    <x v="2"/>
    <s v="Nuttall, David"/>
    <x v="1"/>
    <s v="Bury North"/>
    <x v="1"/>
    <x v="1"/>
    <s v=""/>
    <x v="2"/>
  </r>
  <r>
    <s v="Matthew"/>
    <x v="388"/>
    <x v="2"/>
    <s v="Offord, Matthew"/>
    <x v="1"/>
    <s v="Hendon"/>
    <x v="1"/>
    <x v="1"/>
    <s v=""/>
    <x v="2"/>
  </r>
  <r>
    <s v="Brendan"/>
    <x v="389"/>
    <x v="0"/>
    <s v="O'Hara, Brendan"/>
    <x v="2"/>
    <s v="Argyll and Bute"/>
    <x v="0"/>
    <x v="0"/>
    <s v=""/>
    <x v="0"/>
  </r>
  <r>
    <s v="Melanie"/>
    <x v="390"/>
    <x v="1"/>
    <s v="Onn, Melanie"/>
    <x v="0"/>
    <s v="Great Grimsby"/>
    <x v="0"/>
    <x v="1"/>
    <s v=""/>
    <x v="1"/>
  </r>
  <r>
    <s v="Chi"/>
    <x v="391"/>
    <x v="0"/>
    <s v="Onwurah, Chi"/>
    <x v="0"/>
    <s v="Newcastle upon Tyne Central"/>
    <x v="0"/>
    <x v="0"/>
    <s v=""/>
    <x v="0"/>
  </r>
  <r>
    <s v="Guy"/>
    <x v="392"/>
    <x v="2"/>
    <s v="Opperman, Guy"/>
    <x v="1"/>
    <s v="Hexham"/>
    <x v="1"/>
    <x v="1"/>
    <s v=""/>
    <x v="2"/>
  </r>
  <r>
    <s v="Kate"/>
    <x v="393"/>
    <x v="0"/>
    <s v="Osamor, Kate"/>
    <x v="3"/>
    <s v="Edmonton"/>
    <x v="0"/>
    <x v="0"/>
    <s v=""/>
    <x v="0"/>
  </r>
  <r>
    <s v="George"/>
    <x v="394"/>
    <x v="2"/>
    <s v="Osborne, George"/>
    <x v="1"/>
    <s v="Tatton"/>
    <x v="1"/>
    <x v="1"/>
    <s v=""/>
    <x v="2"/>
  </r>
  <r>
    <s v="Kirsten"/>
    <x v="395"/>
    <x v="0"/>
    <s v="Oswald, Kirsten"/>
    <x v="2"/>
    <s v="East Renfrewshire"/>
    <x v="0"/>
    <x v="0"/>
    <s v=""/>
    <x v="0"/>
  </r>
  <r>
    <s v="Albert"/>
    <x v="396"/>
    <x v="0"/>
    <s v="Owen, Albert"/>
    <x v="0"/>
    <s v="Ynys Môn"/>
    <x v="0"/>
    <x v="0"/>
    <s v=""/>
    <x v="0"/>
  </r>
  <r>
    <s v="Ian"/>
    <x v="397"/>
    <x v="1"/>
    <s v="Paisley, Ian"/>
    <x v="7"/>
    <s v="North Antrim"/>
    <x v="0"/>
    <x v="1"/>
    <s v=""/>
    <x v="1"/>
  </r>
  <r>
    <s v="Neil"/>
    <x v="398"/>
    <x v="2"/>
    <s v="Parish, Neil"/>
    <x v="1"/>
    <s v="Tiverton and Honiton"/>
    <x v="1"/>
    <x v="1"/>
    <s v=""/>
    <x v="2"/>
  </r>
  <r>
    <s v="Priti"/>
    <x v="399"/>
    <x v="2"/>
    <s v="Patel, Priti"/>
    <x v="1"/>
    <s v="Witham"/>
    <x v="1"/>
    <x v="1"/>
    <s v=""/>
    <x v="2"/>
  </r>
  <r>
    <s v="Owen"/>
    <x v="400"/>
    <x v="2"/>
    <s v="Paterson, Owen"/>
    <x v="1"/>
    <s v="North Shropshire"/>
    <x v="1"/>
    <x v="1"/>
    <s v=""/>
    <x v="2"/>
  </r>
  <r>
    <s v="Steven"/>
    <x v="400"/>
    <x v="0"/>
    <s v="Paterson, Steven"/>
    <x v="2"/>
    <s v="Stirling"/>
    <x v="0"/>
    <x v="0"/>
    <s v=""/>
    <x v="0"/>
  </r>
  <r>
    <s v="Mark"/>
    <x v="401"/>
    <x v="2"/>
    <s v="Pawsey, Mark"/>
    <x v="1"/>
    <s v="Rugby"/>
    <x v="1"/>
    <x v="1"/>
    <s v=""/>
    <x v="2"/>
  </r>
  <r>
    <s v="Teresa"/>
    <x v="402"/>
    <x v="0"/>
    <s v="Pearce, Teresa"/>
    <x v="0"/>
    <s v="Erith and Thamesmead"/>
    <x v="0"/>
    <x v="0"/>
    <s v=""/>
    <x v="0"/>
  </r>
  <r>
    <s v="Mike"/>
    <x v="403"/>
    <x v="2"/>
    <s v="Penning, Mike"/>
    <x v="1"/>
    <s v="Hemel Hempstead"/>
    <x v="1"/>
    <x v="1"/>
    <s v=""/>
    <x v="2"/>
  </r>
  <r>
    <s v="Matthew"/>
    <x v="404"/>
    <x v="0"/>
    <s v="Pennycook, Matthew"/>
    <x v="0"/>
    <s v="Greenwich and Woolwich"/>
    <x v="0"/>
    <x v="0"/>
    <s v=""/>
    <x v="0"/>
  </r>
  <r>
    <s v="John"/>
    <x v="405"/>
    <x v="2"/>
    <s v="Penrose, John"/>
    <x v="1"/>
    <s v="Weston-Super-Mare"/>
    <x v="1"/>
    <x v="1"/>
    <s v=""/>
    <x v="2"/>
  </r>
  <r>
    <s v="Andrew"/>
    <x v="406"/>
    <x v="1"/>
    <s v="Percy, Andrew"/>
    <x v="1"/>
    <s v="Brigg and Goole"/>
    <x v="0"/>
    <x v="1"/>
    <s v=""/>
    <x v="1"/>
  </r>
  <r>
    <s v="Toby"/>
    <x v="407"/>
    <x v="0"/>
    <s v="Perkins, Toby"/>
    <x v="0"/>
    <s v="Chesterfield"/>
    <x v="0"/>
    <x v="0"/>
    <s v=""/>
    <x v="0"/>
  </r>
  <r>
    <s v="Claire"/>
    <x v="408"/>
    <x v="2"/>
    <s v="Perry, Claire"/>
    <x v="1"/>
    <s v="Devizes"/>
    <x v="1"/>
    <x v="1"/>
    <s v=""/>
    <x v="2"/>
  </r>
  <r>
    <s v="Jess"/>
    <x v="409"/>
    <x v="0"/>
    <s v="Phillips, Jess"/>
    <x v="0"/>
    <s v="Birmingham, Yardley"/>
    <x v="0"/>
    <x v="0"/>
    <s v=""/>
    <x v="0"/>
  </r>
  <r>
    <s v="Stephen"/>
    <x v="409"/>
    <x v="2"/>
    <s v="Phillips, Stephen"/>
    <x v="1"/>
    <s v="Sleaford and North Hykeham"/>
    <x v="1"/>
    <x v="1"/>
    <s v=""/>
    <x v="2"/>
  </r>
  <r>
    <s v="Bridget"/>
    <x v="410"/>
    <x v="1"/>
    <s v="Phillipson, Bridget"/>
    <x v="0"/>
    <s v="Houghton and Sunderland South"/>
    <x v="0"/>
    <x v="1"/>
    <s v=""/>
    <x v="1"/>
  </r>
  <r>
    <s v="Chris"/>
    <x v="411"/>
    <x v="2"/>
    <s v="Philp, Chris"/>
    <x v="1"/>
    <s v="Croydon South"/>
    <x v="1"/>
    <x v="1"/>
    <s v=""/>
    <x v="2"/>
  </r>
  <r>
    <s v="Eric"/>
    <x v="412"/>
    <x v="1"/>
    <s v="Pickles, Eric"/>
    <x v="1"/>
    <s v="Brentwood and Ongar"/>
    <x v="0"/>
    <x v="1"/>
    <s v=""/>
    <x v="1"/>
  </r>
  <r>
    <s v="Christopher"/>
    <x v="413"/>
    <x v="2"/>
    <s v="Pincher, Christopher"/>
    <x v="1"/>
    <s v="Tamworth"/>
    <x v="1"/>
    <x v="1"/>
    <s v=""/>
    <x v="2"/>
  </r>
  <r>
    <s v="Daniel"/>
    <x v="414"/>
    <x v="1"/>
    <s v="Poulter, Daniel"/>
    <x v="1"/>
    <s v="Central Suffolk and North Ipswich"/>
    <x v="0"/>
    <x v="1"/>
    <s v=""/>
    <x v="1"/>
  </r>
  <r>
    <s v="Stephen"/>
    <x v="415"/>
    <x v="0"/>
    <s v="Pound, Stephen"/>
    <x v="0"/>
    <s v="Ealing North"/>
    <x v="0"/>
    <x v="0"/>
    <s v=""/>
    <x v="0"/>
  </r>
  <r>
    <s v="Rebecca"/>
    <x v="416"/>
    <x v="2"/>
    <s v="Pow, Rebecca"/>
    <x v="1"/>
    <s v="Taunton Deane"/>
    <x v="1"/>
    <x v="1"/>
    <s v=""/>
    <x v="2"/>
  </r>
  <r>
    <s v="Lucy"/>
    <x v="417"/>
    <x v="0"/>
    <s v="Powell, Lucy"/>
    <x v="3"/>
    <s v="Manchester Central"/>
    <x v="0"/>
    <x v="0"/>
    <s v=""/>
    <x v="0"/>
  </r>
  <r>
    <s v="Victoria"/>
    <x v="418"/>
    <x v="2"/>
    <s v="Prentis, Victoria"/>
    <x v="1"/>
    <s v="Banbury"/>
    <x v="1"/>
    <x v="1"/>
    <s v=""/>
    <x v="2"/>
  </r>
  <r>
    <s v="Mark"/>
    <x v="419"/>
    <x v="2"/>
    <s v="Prisk, Mark"/>
    <x v="1"/>
    <s v="Hertford and Stortford"/>
    <x v="1"/>
    <x v="1"/>
    <s v=""/>
    <x v="2"/>
  </r>
  <r>
    <s v="Mark"/>
    <x v="420"/>
    <x v="1"/>
    <s v="Pritchard, Mark"/>
    <x v="1"/>
    <s v="The Wrekin"/>
    <x v="0"/>
    <x v="1"/>
    <s v=""/>
    <x v="1"/>
  </r>
  <r>
    <s v="John"/>
    <x v="421"/>
    <x v="1"/>
    <s v="Pugh, John"/>
    <x v="6"/>
    <s v="Southport"/>
    <x v="0"/>
    <x v="1"/>
    <s v=""/>
    <x v="1"/>
  </r>
  <r>
    <s v="Tom"/>
    <x v="422"/>
    <x v="2"/>
    <s v="Pursglove, Tom"/>
    <x v="1"/>
    <s v="Corby"/>
    <x v="1"/>
    <x v="1"/>
    <s v=""/>
    <x v="2"/>
  </r>
  <r>
    <s v="Jeremy"/>
    <x v="423"/>
    <x v="2"/>
    <s v="Quin, Jeremy"/>
    <x v="1"/>
    <s v="Horsham"/>
    <x v="1"/>
    <x v="1"/>
    <s v=""/>
    <x v="2"/>
  </r>
  <r>
    <s v="Will"/>
    <x v="424"/>
    <x v="2"/>
    <s v="Quince, Will"/>
    <x v="1"/>
    <s v="Colchester"/>
    <x v="1"/>
    <x v="1"/>
    <s v=""/>
    <x v="2"/>
  </r>
  <r>
    <s v="Yasmin"/>
    <x v="425"/>
    <x v="1"/>
    <s v="Qureshi, Yasmin"/>
    <x v="0"/>
    <s v="Bolton South East"/>
    <x v="0"/>
    <x v="1"/>
    <s v=""/>
    <x v="1"/>
  </r>
  <r>
    <s v="Dominic"/>
    <x v="426"/>
    <x v="2"/>
    <s v="Raab, Dominic"/>
    <x v="1"/>
    <s v="Esher and Walton"/>
    <x v="1"/>
    <x v="1"/>
    <s v=""/>
    <x v="2"/>
  </r>
  <r>
    <s v="Angela"/>
    <x v="427"/>
    <x v="0"/>
    <s v="Rayner, Angela"/>
    <x v="0"/>
    <s v="Ashton-under-Lyne"/>
    <x v="0"/>
    <x v="0"/>
    <s v=""/>
    <x v="0"/>
  </r>
  <r>
    <s v="John"/>
    <x v="428"/>
    <x v="2"/>
    <s v="Redwood, John"/>
    <x v="1"/>
    <s v="Wokingham"/>
    <x v="1"/>
    <x v="1"/>
    <s v=""/>
    <x v="2"/>
  </r>
  <r>
    <s v="Jamie"/>
    <x v="429"/>
    <x v="0"/>
    <s v="Reed, Jamie"/>
    <x v="0"/>
    <s v="Copeland"/>
    <x v="0"/>
    <x v="0"/>
    <s v=""/>
    <x v="0"/>
  </r>
  <r>
    <s v="Steve"/>
    <x v="429"/>
    <x v="0"/>
    <s v="Reed, Steve"/>
    <x v="3"/>
    <s v="Croydon North"/>
    <x v="0"/>
    <x v="0"/>
    <s v=""/>
    <x v="0"/>
  </r>
  <r>
    <s v="Christina"/>
    <x v="430"/>
    <x v="0"/>
    <s v="Rees, Christina"/>
    <x v="0"/>
    <s v="Neath"/>
    <x v="0"/>
    <x v="0"/>
    <s v=""/>
    <x v="0"/>
  </r>
  <r>
    <s v="Jacob"/>
    <x v="431"/>
    <x v="2"/>
    <s v="Rees-Mogg, Jacob"/>
    <x v="1"/>
    <s v="North East Somerset"/>
    <x v="1"/>
    <x v="1"/>
    <s v=""/>
    <x v="2"/>
  </r>
  <r>
    <s v="Rachel"/>
    <x v="432"/>
    <x v="1"/>
    <s v="Reeves, Rachel"/>
    <x v="0"/>
    <s v="Leeds West"/>
    <x v="0"/>
    <x v="1"/>
    <s v=""/>
    <x v="1"/>
  </r>
  <r>
    <s v="Jonathan"/>
    <x v="433"/>
    <x v="0"/>
    <s v="Reynolds, Jonathan"/>
    <x v="3"/>
    <s v="Stalybridge and Hyde"/>
    <x v="0"/>
    <x v="0"/>
    <s v=""/>
    <x v="0"/>
  </r>
  <r>
    <s v="Emma"/>
    <x v="433"/>
    <x v="0"/>
    <s v="Reynolds, Emma"/>
    <x v="0"/>
    <s v="Wolverhampton North East"/>
    <x v="0"/>
    <x v="0"/>
    <s v=""/>
    <x v="0"/>
  </r>
  <r>
    <s v="Marie"/>
    <x v="434"/>
    <x v="0"/>
    <s v="Rimmer, Marie"/>
    <x v="0"/>
    <s v="St Helens South and Whiston"/>
    <x v="0"/>
    <x v="0"/>
    <s v=""/>
    <x v="0"/>
  </r>
  <r>
    <s v="Margaret"/>
    <x v="435"/>
    <x v="0"/>
    <s v="Ritchie, Margaret"/>
    <x v="9"/>
    <s v="South Down"/>
    <x v="0"/>
    <x v="0"/>
    <s v=""/>
    <x v="0"/>
  </r>
  <r>
    <s v="Angus"/>
    <x v="436"/>
    <x v="0"/>
    <s v="Robertson, Angus"/>
    <x v="2"/>
    <s v="Moray"/>
    <x v="0"/>
    <x v="0"/>
    <s v=""/>
    <x v="0"/>
  </r>
  <r>
    <s v="Laurence"/>
    <x v="436"/>
    <x v="2"/>
    <s v="Robertson, Laurence"/>
    <x v="1"/>
    <s v="Tewkesbury"/>
    <x v="1"/>
    <x v="1"/>
    <s v=""/>
    <x v="2"/>
  </r>
  <r>
    <s v="Gavin"/>
    <x v="437"/>
    <x v="1"/>
    <s v="Robinson, Gavin"/>
    <x v="7"/>
    <s v="Belfast East"/>
    <x v="0"/>
    <x v="1"/>
    <s v=""/>
    <x v="1"/>
  </r>
  <r>
    <s v="Mary"/>
    <x v="437"/>
    <x v="2"/>
    <s v="Robinson, Mary"/>
    <x v="1"/>
    <s v="Cheadle"/>
    <x v="1"/>
    <x v="1"/>
    <s v=""/>
    <x v="2"/>
  </r>
  <r>
    <s v="Geoffrey"/>
    <x v="437"/>
    <x v="0"/>
    <s v="Robinson, Geoffrey"/>
    <x v="0"/>
    <s v="Coventry North West"/>
    <x v="0"/>
    <x v="0"/>
    <s v=""/>
    <x v="0"/>
  </r>
  <r>
    <s v="Andrew"/>
    <x v="438"/>
    <x v="2"/>
    <s v="Rosindell, Andrew"/>
    <x v="1"/>
    <s v="Romford"/>
    <x v="1"/>
    <x v="1"/>
    <s v=""/>
    <x v="2"/>
  </r>
  <r>
    <s v="Steve"/>
    <x v="439"/>
    <x v="0"/>
    <s v="Rotheram, Steve"/>
    <x v="0"/>
    <s v="Liverpool, Walton"/>
    <x v="0"/>
    <x v="0"/>
    <s v=""/>
    <x v="0"/>
  </r>
  <r>
    <s v="Amber"/>
    <x v="440"/>
    <x v="2"/>
    <s v="Rudd, Amber"/>
    <x v="1"/>
    <s v="Hastings and Rye"/>
    <x v="1"/>
    <x v="1"/>
    <s v=""/>
    <x v="2"/>
  </r>
  <r>
    <s v="David"/>
    <x v="441"/>
    <x v="2"/>
    <s v="Rutley, David"/>
    <x v="1"/>
    <s v="Macclesfield"/>
    <x v="1"/>
    <x v="1"/>
    <s v=""/>
    <x v="2"/>
  </r>
  <r>
    <s v="Joan"/>
    <x v="442"/>
    <x v="1"/>
    <s v="Ryan, Joan"/>
    <x v="0"/>
    <s v="Enfield North"/>
    <x v="0"/>
    <x v="1"/>
    <s v=""/>
    <x v="1"/>
  </r>
  <r>
    <s v="Alex"/>
    <x v="443"/>
    <x v="0"/>
    <s v="Salmond, Alex"/>
    <x v="2"/>
    <s v="Gordon"/>
    <x v="0"/>
    <x v="0"/>
    <s v=""/>
    <x v="0"/>
  </r>
  <r>
    <s v="Antoinette"/>
    <x v="444"/>
    <x v="2"/>
    <s v="Sandbach, Antoinette"/>
    <x v="1"/>
    <s v="Eddisbury"/>
    <x v="1"/>
    <x v="1"/>
    <s v=""/>
    <x v="2"/>
  </r>
  <r>
    <s v="Liz"/>
    <x v="445"/>
    <x v="0"/>
    <s v="Saville Roberts, Liz"/>
    <x v="10"/>
    <s v="Dwyfor Meirionnydd"/>
    <x v="0"/>
    <x v="0"/>
    <s v=""/>
    <x v="0"/>
  </r>
  <r>
    <s v="Paul"/>
    <x v="446"/>
    <x v="2"/>
    <s v="Scully, Paul"/>
    <x v="1"/>
    <s v="Sutton and Cheam"/>
    <x v="1"/>
    <x v="1"/>
    <s v=""/>
    <x v="2"/>
  </r>
  <r>
    <s v="Andrew"/>
    <x v="447"/>
    <x v="2"/>
    <s v="Selous, Andrew"/>
    <x v="1"/>
    <s v="South West Bedfordshire"/>
    <x v="1"/>
    <x v="1"/>
    <s v=""/>
    <x v="2"/>
  </r>
  <r>
    <s v="Naz"/>
    <x v="448"/>
    <x v="0"/>
    <s v="Shah, Naz"/>
    <x v="0"/>
    <s v="Bradford West"/>
    <x v="0"/>
    <x v="0"/>
    <s v=""/>
    <x v="0"/>
  </r>
  <r>
    <s v="Jim"/>
    <x v="449"/>
    <x v="1"/>
    <s v="Shannon, Jim"/>
    <x v="7"/>
    <s v="Strangford"/>
    <x v="0"/>
    <x v="1"/>
    <s v=""/>
    <x v="1"/>
  </r>
  <r>
    <s v="Grant"/>
    <x v="450"/>
    <x v="2"/>
    <s v="Shapps, Grant"/>
    <x v="1"/>
    <s v="Welwyn Hatfield"/>
    <x v="1"/>
    <x v="1"/>
    <s v=""/>
    <x v="2"/>
  </r>
  <r>
    <s v="Virendra"/>
    <x v="451"/>
    <x v="0"/>
    <s v="Sharma, Virendra"/>
    <x v="0"/>
    <s v="Ealing, Southall"/>
    <x v="0"/>
    <x v="0"/>
    <s v=""/>
    <x v="0"/>
  </r>
  <r>
    <s v="Alok"/>
    <x v="451"/>
    <x v="2"/>
    <s v="Sharma, Alok"/>
    <x v="1"/>
    <s v="Reading West"/>
    <x v="1"/>
    <x v="1"/>
    <s v=""/>
    <x v="2"/>
  </r>
  <r>
    <s v="Barry"/>
    <x v="452"/>
    <x v="0"/>
    <s v="Sheerman, Barry"/>
    <x v="3"/>
    <s v="Huddersfield"/>
    <x v="0"/>
    <x v="0"/>
    <s v=""/>
    <x v="0"/>
  </r>
  <r>
    <s v="Alec"/>
    <x v="453"/>
    <x v="2"/>
    <s v="Shelbrooke, Alec"/>
    <x v="1"/>
    <s v="Elmet and Rothwell"/>
    <x v="1"/>
    <x v="1"/>
    <s v=""/>
    <x v="2"/>
  </r>
  <r>
    <s v="Tommy"/>
    <x v="454"/>
    <x v="0"/>
    <s v="Sheppard, Tommy"/>
    <x v="2"/>
    <s v="Edinburgh East"/>
    <x v="0"/>
    <x v="0"/>
    <s v=""/>
    <x v="0"/>
  </r>
  <r>
    <s v="Paula"/>
    <x v="455"/>
    <x v="1"/>
    <s v="Sherriff, Paula"/>
    <x v="0"/>
    <s v="Dewsbury"/>
    <x v="0"/>
    <x v="1"/>
    <s v=""/>
    <x v="1"/>
  </r>
  <r>
    <s v="Gavin"/>
    <x v="456"/>
    <x v="0"/>
    <s v="Shuker, Gavin"/>
    <x v="3"/>
    <s v="Luton South"/>
    <x v="0"/>
    <x v="0"/>
    <s v=""/>
    <x v="0"/>
  </r>
  <r>
    <s v="Tulip"/>
    <x v="457"/>
    <x v="0"/>
    <s v="Siddiq, Tulip"/>
    <x v="0"/>
    <s v="Hampstead and Kilburn"/>
    <x v="0"/>
    <x v="0"/>
    <s v=""/>
    <x v="0"/>
  </r>
  <r>
    <s v="Keith"/>
    <x v="458"/>
    <x v="2"/>
    <s v="Simpson, Keith"/>
    <x v="1"/>
    <s v="Broadland"/>
    <x v="1"/>
    <x v="1"/>
    <s v=""/>
    <x v="2"/>
  </r>
  <r>
    <s v="David"/>
    <x v="458"/>
    <x v="1"/>
    <s v="Simpson, David"/>
    <x v="7"/>
    <s v="Upper Bann"/>
    <x v="0"/>
    <x v="1"/>
    <s v=""/>
    <x v="1"/>
  </r>
  <r>
    <s v="Chris"/>
    <x v="459"/>
    <x v="2"/>
    <s v="Skidmore, Chris"/>
    <x v="1"/>
    <s v="Kingswood"/>
    <x v="1"/>
    <x v="1"/>
    <s v=""/>
    <x v="2"/>
  </r>
  <r>
    <s v="Dennis"/>
    <x v="460"/>
    <x v="0"/>
    <s v="Skinner, Dennis"/>
    <x v="0"/>
    <s v="Bolsover"/>
    <x v="0"/>
    <x v="0"/>
    <s v=""/>
    <x v="0"/>
  </r>
  <r>
    <s v="Andy"/>
    <x v="461"/>
    <x v="0"/>
    <s v="Slaughter, Andy"/>
    <x v="0"/>
    <s v="Hammersmith"/>
    <x v="0"/>
    <x v="0"/>
    <s v=""/>
    <x v="0"/>
  </r>
  <r>
    <s v="Ruth"/>
    <x v="462"/>
    <x v="0"/>
    <s v="Smeeth, Ruth"/>
    <x v="0"/>
    <s v="Stoke-on-Trent North"/>
    <x v="0"/>
    <x v="0"/>
    <s v=""/>
    <x v="0"/>
  </r>
  <r>
    <s v="Nick"/>
    <x v="463"/>
    <x v="0"/>
    <s v="Smith, Nick"/>
    <x v="0"/>
    <s v="Blaenau Gwent"/>
    <x v="0"/>
    <x v="0"/>
    <s v=""/>
    <x v="0"/>
  </r>
  <r>
    <s v="Henry"/>
    <x v="463"/>
    <x v="2"/>
    <s v="Smith, Henry"/>
    <x v="1"/>
    <s v="Crawley"/>
    <x v="1"/>
    <x v="1"/>
    <s v=""/>
    <x v="2"/>
  </r>
  <r>
    <s v="Cat"/>
    <x v="463"/>
    <x v="0"/>
    <s v="Smith, Cat"/>
    <x v="0"/>
    <s v="Lancaster and Fleetwood"/>
    <x v="0"/>
    <x v="0"/>
    <s v=""/>
    <x v="0"/>
  </r>
  <r>
    <s v="Jeff"/>
    <x v="463"/>
    <x v="0"/>
    <s v="Smith, Jeff"/>
    <x v="0"/>
    <s v="Manchester, Withington"/>
    <x v="0"/>
    <x v="0"/>
    <s v=""/>
    <x v="0"/>
  </r>
  <r>
    <s v="Chloe"/>
    <x v="463"/>
    <x v="2"/>
    <s v="Smith, Chloe"/>
    <x v="1"/>
    <s v="Norwich North"/>
    <x v="1"/>
    <x v="1"/>
    <s v=""/>
    <x v="2"/>
  </r>
  <r>
    <s v="Andrew"/>
    <x v="463"/>
    <x v="0"/>
    <s v="Smith, Andrew"/>
    <x v="0"/>
    <s v="Oxford East"/>
    <x v="0"/>
    <x v="0"/>
    <s v=""/>
    <x v="0"/>
  </r>
  <r>
    <s v="Angela"/>
    <x v="463"/>
    <x v="0"/>
    <s v="Smith, Angela"/>
    <x v="0"/>
    <s v="Penistone and Stocksbridge"/>
    <x v="0"/>
    <x v="0"/>
    <s v=""/>
    <x v="0"/>
  </r>
  <r>
    <s v="Owen"/>
    <x v="463"/>
    <x v="0"/>
    <s v="Smith, Owen"/>
    <x v="0"/>
    <s v="Pontypridd"/>
    <x v="0"/>
    <x v="0"/>
    <s v=""/>
    <x v="0"/>
  </r>
  <r>
    <s v="Julian"/>
    <x v="463"/>
    <x v="2"/>
    <s v="Smith, Julian"/>
    <x v="1"/>
    <s v="Skipton and Ripon"/>
    <x v="1"/>
    <x v="1"/>
    <s v=""/>
    <x v="2"/>
  </r>
  <r>
    <s v="Royston"/>
    <x v="463"/>
    <x v="2"/>
    <s v="Smith, Royston"/>
    <x v="1"/>
    <s v="Southampton, Itchen"/>
    <x v="1"/>
    <x v="1"/>
    <s v=""/>
    <x v="2"/>
  </r>
  <r>
    <s v="Karin"/>
    <x v="464"/>
    <x v="0"/>
    <s v="Smyth, Karin"/>
    <x v="0"/>
    <s v="Bristol South"/>
    <x v="0"/>
    <x v="0"/>
    <s v=""/>
    <x v="0"/>
  </r>
  <r>
    <s v="Nicholas"/>
    <x v="465"/>
    <x v="2"/>
    <s v="Soames, Nicholas"/>
    <x v="1"/>
    <s v="Mid Sussex"/>
    <x v="1"/>
    <x v="1"/>
    <s v=""/>
    <x v="2"/>
  </r>
  <r>
    <s v="Amanda"/>
    <x v="466"/>
    <x v="2"/>
    <s v="Solloway, Amanda"/>
    <x v="1"/>
    <s v="Derby North"/>
    <x v="1"/>
    <x v="1"/>
    <s v=""/>
    <x v="2"/>
  </r>
  <r>
    <s v="Anna"/>
    <x v="467"/>
    <x v="2"/>
    <s v="Soubry, Anna"/>
    <x v="1"/>
    <s v="Broxtowe"/>
    <x v="1"/>
    <x v="1"/>
    <s v=""/>
    <x v="2"/>
  </r>
  <r>
    <s v="John"/>
    <x v="468"/>
    <x v="0"/>
    <s v="Spellar, John"/>
    <x v="0"/>
    <s v="Warley"/>
    <x v="0"/>
    <x v="0"/>
    <s v=""/>
    <x v="0"/>
  </r>
  <r>
    <s v="Caroline"/>
    <x v="469"/>
    <x v="2"/>
    <s v="Spelman, Caroline"/>
    <x v="1"/>
    <s v="Meriden"/>
    <x v="1"/>
    <x v="1"/>
    <s v=""/>
    <x v="2"/>
  </r>
  <r>
    <s v="Mark"/>
    <x v="470"/>
    <x v="2"/>
    <s v="Spencer, Mark"/>
    <x v="1"/>
    <s v="Sherwood"/>
    <x v="1"/>
    <x v="1"/>
    <s v=""/>
    <x v="2"/>
  </r>
  <r>
    <s v="Keir"/>
    <x v="471"/>
    <x v="0"/>
    <s v="Starmer, Keir"/>
    <x v="0"/>
    <s v="Holborn and St Pancras"/>
    <x v="0"/>
    <x v="0"/>
    <s v=""/>
    <x v="0"/>
  </r>
  <r>
    <s v="Chris"/>
    <x v="472"/>
    <x v="0"/>
    <s v="Stephens, Chris"/>
    <x v="2"/>
    <s v="Glasgow South West"/>
    <x v="0"/>
    <x v="0"/>
    <s v=""/>
    <x v="0"/>
  </r>
  <r>
    <s v="Andrew"/>
    <x v="473"/>
    <x v="2"/>
    <s v="Stephenson, Andrew"/>
    <x v="1"/>
    <s v="Pendle"/>
    <x v="1"/>
    <x v="1"/>
    <s v=""/>
    <x v="2"/>
  </r>
  <r>
    <s v="Jo"/>
    <x v="474"/>
    <x v="0"/>
    <s v="Stevens, Jo"/>
    <x v="0"/>
    <s v="Cardiff Central"/>
    <x v="0"/>
    <x v="0"/>
    <s v=""/>
    <x v="0"/>
  </r>
  <r>
    <s v="John"/>
    <x v="475"/>
    <x v="2"/>
    <s v="Stevenson, John"/>
    <x v="1"/>
    <s v="Carlisle"/>
    <x v="1"/>
    <x v="1"/>
    <s v=""/>
    <x v="2"/>
  </r>
  <r>
    <s v="Bob"/>
    <x v="476"/>
    <x v="2"/>
    <s v="Stewart, Bob"/>
    <x v="1"/>
    <s v="Beckenham"/>
    <x v="1"/>
    <x v="1"/>
    <s v=""/>
    <x v="2"/>
  </r>
  <r>
    <s v="Iain"/>
    <x v="476"/>
    <x v="2"/>
    <s v="Stewart, Iain"/>
    <x v="1"/>
    <s v="Milton Keynes South"/>
    <x v="1"/>
    <x v="1"/>
    <s v=""/>
    <x v="2"/>
  </r>
  <r>
    <s v="Rory"/>
    <x v="476"/>
    <x v="1"/>
    <s v="Stewart, Rory"/>
    <x v="1"/>
    <s v="Penrith and The Border"/>
    <x v="0"/>
    <x v="1"/>
    <s v=""/>
    <x v="1"/>
  </r>
  <r>
    <s v="Gary"/>
    <x v="477"/>
    <x v="2"/>
    <s v="Streeter, Gary"/>
    <x v="1"/>
    <s v="South West Devon"/>
    <x v="1"/>
    <x v="1"/>
    <s v=""/>
    <x v="2"/>
  </r>
  <r>
    <s v="Wes"/>
    <x v="478"/>
    <x v="0"/>
    <s v="Streeting, Wes"/>
    <x v="0"/>
    <s v="Ilford North"/>
    <x v="0"/>
    <x v="0"/>
    <s v=""/>
    <x v="0"/>
  </r>
  <r>
    <s v="Mel"/>
    <x v="479"/>
    <x v="2"/>
    <s v="Stride, Mel"/>
    <x v="1"/>
    <s v="Central Devon"/>
    <x v="1"/>
    <x v="1"/>
    <s v=""/>
    <x v="2"/>
  </r>
  <r>
    <s v="Graham"/>
    <x v="480"/>
    <x v="1"/>
    <s v="Stringer, Graham"/>
    <x v="0"/>
    <s v="Blackley and Broughton"/>
    <x v="0"/>
    <x v="1"/>
    <s v=""/>
    <x v="1"/>
  </r>
  <r>
    <s v="Graham"/>
    <x v="481"/>
    <x v="2"/>
    <s v="Stuart, Graham"/>
    <x v="1"/>
    <s v="Beverley and Holderness"/>
    <x v="1"/>
    <x v="1"/>
    <s v=""/>
    <x v="2"/>
  </r>
  <r>
    <s v="Gisela"/>
    <x v="481"/>
    <x v="0"/>
    <s v="Stuart, Gisela"/>
    <x v="0"/>
    <s v="Birmingham, Edgbaston"/>
    <x v="0"/>
    <x v="0"/>
    <s v=""/>
    <x v="0"/>
  </r>
  <r>
    <s v="Julian"/>
    <x v="482"/>
    <x v="2"/>
    <s v="Sturdy, Julian"/>
    <x v="1"/>
    <s v="York Outer"/>
    <x v="1"/>
    <x v="1"/>
    <s v=""/>
    <x v="2"/>
  </r>
  <r>
    <s v="Rishi"/>
    <x v="483"/>
    <x v="2"/>
    <s v="Sunak, Rishi"/>
    <x v="1"/>
    <s v="Richmond (Yorks)"/>
    <x v="1"/>
    <x v="1"/>
    <s v=""/>
    <x v="2"/>
  </r>
  <r>
    <s v="Desmond"/>
    <x v="484"/>
    <x v="2"/>
    <s v="Swayne, Desmond"/>
    <x v="1"/>
    <s v="New Forest West"/>
    <x v="1"/>
    <x v="1"/>
    <s v=""/>
    <x v="2"/>
  </r>
  <r>
    <s v="Hugo"/>
    <x v="485"/>
    <x v="2"/>
    <s v="Swire, Hugo"/>
    <x v="1"/>
    <s v="East Devon"/>
    <x v="1"/>
    <x v="1"/>
    <s v=""/>
    <x v="2"/>
  </r>
  <r>
    <s v="Robert"/>
    <x v="486"/>
    <x v="2"/>
    <s v="Syms, Robert"/>
    <x v="1"/>
    <s v="Poole"/>
    <x v="1"/>
    <x v="1"/>
    <s v=""/>
    <x v="2"/>
  </r>
  <r>
    <s v="Mark"/>
    <x v="487"/>
    <x v="0"/>
    <s v="Tami, Mark"/>
    <x v="0"/>
    <s v="Alyn and Deeside"/>
    <x v="0"/>
    <x v="0"/>
    <s v=""/>
    <x v="0"/>
  </r>
  <r>
    <s v="Alison"/>
    <x v="488"/>
    <x v="0"/>
    <s v="Thewliss, Alison"/>
    <x v="2"/>
    <s v="Glasgow Central"/>
    <x v="0"/>
    <x v="0"/>
    <s v=""/>
    <x v="0"/>
  </r>
  <r>
    <s v="Gareth"/>
    <x v="489"/>
    <x v="1"/>
    <s v="Thomas, Gareth"/>
    <x v="3"/>
    <s v="Harrow West"/>
    <x v="0"/>
    <x v="1"/>
    <s v=""/>
    <x v="1"/>
  </r>
  <r>
    <s v="Derek"/>
    <x v="489"/>
    <x v="2"/>
    <s v="Thomas, Derek"/>
    <x v="1"/>
    <s v="St Ives"/>
    <x v="1"/>
    <x v="1"/>
    <s v=""/>
    <x v="2"/>
  </r>
  <r>
    <s v="Nick"/>
    <x v="490"/>
    <x v="0"/>
    <s v="Thomas-Symonds, Nick"/>
    <x v="0"/>
    <s v="Torfaen"/>
    <x v="0"/>
    <x v="0"/>
    <s v=""/>
    <x v="0"/>
  </r>
  <r>
    <s v="Owen"/>
    <x v="491"/>
    <x v="0"/>
    <s v="Thompson, Owen"/>
    <x v="2"/>
    <s v="Midlothian"/>
    <x v="0"/>
    <x v="0"/>
    <s v=""/>
    <x v="0"/>
  </r>
  <r>
    <s v="Michelle"/>
    <x v="492"/>
    <x v="1"/>
    <s v="Thomson, Michelle"/>
    <x v="12"/>
    <s v="Edinburgh West"/>
    <x v="0"/>
    <x v="1"/>
    <s v=""/>
    <x v="1"/>
  </r>
  <r>
    <s v="Emily"/>
    <x v="493"/>
    <x v="0"/>
    <s v="Thornberry, Emily"/>
    <x v="0"/>
    <s v="Islington South and Finsbury"/>
    <x v="0"/>
    <x v="0"/>
    <s v=""/>
    <x v="0"/>
  </r>
  <r>
    <s v="Maggie"/>
    <x v="494"/>
    <x v="2"/>
    <s v="Throup, Maggie"/>
    <x v="1"/>
    <s v="Erewash"/>
    <x v="1"/>
    <x v="1"/>
    <s v=""/>
    <x v="2"/>
  </r>
  <r>
    <s v="Stephen"/>
    <x v="495"/>
    <x v="0"/>
    <s v="Timms, Stephen"/>
    <x v="0"/>
    <s v="East Ham"/>
    <x v="0"/>
    <x v="0"/>
    <s v=""/>
    <x v="0"/>
  </r>
  <r>
    <s v="Edward"/>
    <x v="496"/>
    <x v="2"/>
    <s v="Timpson, Edward"/>
    <x v="1"/>
    <s v="Crewe and Nantwich"/>
    <x v="1"/>
    <x v="1"/>
    <s v=""/>
    <x v="2"/>
  </r>
  <r>
    <s v="Kelly"/>
    <x v="497"/>
    <x v="2"/>
    <s v="Tolhurst, Kelly"/>
    <x v="1"/>
    <s v="Rochester and Strood"/>
    <x v="1"/>
    <x v="1"/>
    <s v=""/>
    <x v="2"/>
  </r>
  <r>
    <s v="Michael"/>
    <x v="498"/>
    <x v="2"/>
    <s v="Tomlinson, Michael"/>
    <x v="1"/>
    <s v="Mid Dorset and North Poole"/>
    <x v="1"/>
    <x v="1"/>
    <s v=""/>
    <x v="2"/>
  </r>
  <r>
    <s v="Justin"/>
    <x v="498"/>
    <x v="2"/>
    <s v="Tomlinson, Justin"/>
    <x v="1"/>
    <s v="North Swindon"/>
    <x v="1"/>
    <x v="1"/>
    <s v=""/>
    <x v="2"/>
  </r>
  <r>
    <s v="Craig"/>
    <x v="499"/>
    <x v="2"/>
    <s v="Tracey, Craig"/>
    <x v="1"/>
    <s v="North Warwickshire"/>
    <x v="1"/>
    <x v="1"/>
    <s v=""/>
    <x v="2"/>
  </r>
  <r>
    <s v="David"/>
    <x v="500"/>
    <x v="2"/>
    <s v="Tredinnick, David"/>
    <x v="1"/>
    <s v="Bosworth"/>
    <x v="1"/>
    <x v="1"/>
    <s v=""/>
    <x v="2"/>
  </r>
  <r>
    <s v="Anne-Marie"/>
    <x v="501"/>
    <x v="2"/>
    <s v="Trevelyan, Anne-Marie"/>
    <x v="1"/>
    <s v="Berwick-upon-Tweed"/>
    <x v="1"/>
    <x v="1"/>
    <s v=""/>
    <x v="2"/>
  </r>
  <r>
    <s v="Jon"/>
    <x v="502"/>
    <x v="1"/>
    <s v="Trickett, Jon"/>
    <x v="0"/>
    <s v="Hemsworth"/>
    <x v="0"/>
    <x v="1"/>
    <s v=""/>
    <x v="1"/>
  </r>
  <r>
    <s v="Elizabeth"/>
    <x v="503"/>
    <x v="2"/>
    <s v="Truss, Elizabeth"/>
    <x v="1"/>
    <s v="South West Norfolk"/>
    <x v="1"/>
    <x v="1"/>
    <s v=""/>
    <x v="2"/>
  </r>
  <r>
    <s v="Tom"/>
    <x v="504"/>
    <x v="2"/>
    <s v="Tugendhat, Tom"/>
    <x v="1"/>
    <s v="Tonbridge and Malling"/>
    <x v="1"/>
    <x v="1"/>
    <s v=""/>
    <x v="2"/>
  </r>
  <r>
    <s v="Anna"/>
    <x v="505"/>
    <x v="1"/>
    <s v="Turley, Anna"/>
    <x v="3"/>
    <s v="Redcar"/>
    <x v="0"/>
    <x v="1"/>
    <s v=""/>
    <x v="1"/>
  </r>
  <r>
    <s v="Andrew"/>
    <x v="506"/>
    <x v="0"/>
    <s v="Turner, Andrew"/>
    <x v="1"/>
    <s v="Isle of Wight"/>
    <x v="0"/>
    <x v="0"/>
    <s v=""/>
    <x v="0"/>
  </r>
  <r>
    <s v="Karl"/>
    <x v="506"/>
    <x v="0"/>
    <s v="Turner, Karl"/>
    <x v="0"/>
    <s v="Kingston upon Hull East"/>
    <x v="0"/>
    <x v="0"/>
    <s v=""/>
    <x v="0"/>
  </r>
  <r>
    <s v="Derek"/>
    <x v="507"/>
    <x v="0"/>
    <s v="Twigg, Derek"/>
    <x v="0"/>
    <s v="Halton"/>
    <x v="0"/>
    <x v="0"/>
    <s v=""/>
    <x v="0"/>
  </r>
  <r>
    <s v="Stephen"/>
    <x v="507"/>
    <x v="0"/>
    <s v="Twigg, Stephen"/>
    <x v="3"/>
    <s v="Liverpool, West Derby"/>
    <x v="0"/>
    <x v="0"/>
    <s v=""/>
    <x v="0"/>
  </r>
  <r>
    <s v="Andrew"/>
    <x v="508"/>
    <x v="1"/>
    <s v="Tyrie, Andrew"/>
    <x v="1"/>
    <s v="Chichester"/>
    <x v="0"/>
    <x v="1"/>
    <s v=""/>
    <x v="1"/>
  </r>
  <r>
    <s v="Chuka"/>
    <x v="509"/>
    <x v="0"/>
    <s v="Umunna, Chuka"/>
    <x v="0"/>
    <s v="Streatham"/>
    <x v="0"/>
    <x v="0"/>
    <s v=""/>
    <x v="0"/>
  </r>
  <r>
    <s v="Edward"/>
    <x v="510"/>
    <x v="2"/>
    <s v="Vaizey, Edward"/>
    <x v="1"/>
    <s v="Wantage"/>
    <x v="1"/>
    <x v="1"/>
    <s v=""/>
    <x v="2"/>
  </r>
  <r>
    <s v="Shailesh"/>
    <x v="511"/>
    <x v="2"/>
    <s v="Vara, Shailesh"/>
    <x v="1"/>
    <s v="North West Cambridgeshire"/>
    <x v="1"/>
    <x v="1"/>
    <s v=""/>
    <x v="2"/>
  </r>
  <r>
    <s v="Keith"/>
    <x v="512"/>
    <x v="0"/>
    <s v="Vaz, Keith"/>
    <x v="0"/>
    <s v="Leicester East"/>
    <x v="0"/>
    <x v="0"/>
    <s v=""/>
    <x v="0"/>
  </r>
  <r>
    <s v="Valerie"/>
    <x v="512"/>
    <x v="0"/>
    <s v="Vaz, Valerie"/>
    <x v="0"/>
    <s v="Walsall South"/>
    <x v="0"/>
    <x v="0"/>
    <s v=""/>
    <x v="0"/>
  </r>
  <r>
    <s v="Martin"/>
    <x v="513"/>
    <x v="2"/>
    <s v="Vickers, Martin"/>
    <x v="1"/>
    <s v="Cleethorpes"/>
    <x v="1"/>
    <x v="1"/>
    <s v=""/>
    <x v="2"/>
  </r>
  <r>
    <s v="Theresa"/>
    <x v="514"/>
    <x v="2"/>
    <s v="Villiers, Theresa"/>
    <x v="1"/>
    <s v="Chipping Barnet"/>
    <x v="1"/>
    <x v="1"/>
    <s v=""/>
    <x v="2"/>
  </r>
  <r>
    <s v="Charles"/>
    <x v="515"/>
    <x v="1"/>
    <s v="Walker, Charles"/>
    <x v="1"/>
    <s v="Broxbourne"/>
    <x v="0"/>
    <x v="1"/>
    <s v=""/>
    <x v="1"/>
  </r>
  <r>
    <s v="Robin"/>
    <x v="515"/>
    <x v="2"/>
    <s v="Walker, Robin"/>
    <x v="1"/>
    <s v="Worcester"/>
    <x v="1"/>
    <x v="1"/>
    <s v=""/>
    <x v="2"/>
  </r>
  <r>
    <s v="Ben"/>
    <x v="516"/>
    <x v="2"/>
    <s v="Wallace, Ben"/>
    <x v="1"/>
    <s v="Wyre and Preston North"/>
    <x v="1"/>
    <x v="1"/>
    <s v=""/>
    <x v="2"/>
  </r>
  <r>
    <s v="David"/>
    <x v="517"/>
    <x v="1"/>
    <s v="Warburton, David"/>
    <x v="1"/>
    <s v="Somerton and Frome"/>
    <x v="0"/>
    <x v="1"/>
    <s v=""/>
    <x v="1"/>
  </r>
  <r>
    <s v="Matt"/>
    <x v="518"/>
    <x v="2"/>
    <s v="Warman, Matt"/>
    <x v="1"/>
    <s v="Boston and Skegness"/>
    <x v="1"/>
    <x v="1"/>
    <s v=""/>
    <x v="2"/>
  </r>
  <r>
    <s v="Angela"/>
    <x v="519"/>
    <x v="2"/>
    <s v="Watkinson, Angela"/>
    <x v="1"/>
    <s v="Hornchurch and Upminster"/>
    <x v="1"/>
    <x v="1"/>
    <s v=""/>
    <x v="2"/>
  </r>
  <r>
    <s v="Tom"/>
    <x v="520"/>
    <x v="0"/>
    <s v="Watson, Tom"/>
    <x v="0"/>
    <s v="West Bromwich East"/>
    <x v="0"/>
    <x v="0"/>
    <s v=""/>
    <x v="0"/>
  </r>
  <r>
    <s v="Mike"/>
    <x v="521"/>
    <x v="0"/>
    <s v="Weir, Mike"/>
    <x v="2"/>
    <s v="Angus"/>
    <x v="0"/>
    <x v="0"/>
    <s v=""/>
    <x v="0"/>
  </r>
  <r>
    <s v="Catherine"/>
    <x v="522"/>
    <x v="0"/>
    <s v="West, Catherine"/>
    <x v="0"/>
    <s v="Hornsey and Wood Green"/>
    <x v="0"/>
    <x v="0"/>
    <s v=""/>
    <x v="0"/>
  </r>
  <r>
    <s v="James"/>
    <x v="523"/>
    <x v="2"/>
    <s v="Wharton, James"/>
    <x v="1"/>
    <s v="Stockton South"/>
    <x v="1"/>
    <x v="1"/>
    <s v=""/>
    <x v="2"/>
  </r>
  <r>
    <s v="Helen"/>
    <x v="524"/>
    <x v="2"/>
    <s v="Whately, Helen"/>
    <x v="1"/>
    <s v="Faversham and Mid Kent"/>
    <x v="1"/>
    <x v="1"/>
    <s v=""/>
    <x v="2"/>
  </r>
  <r>
    <s v="Heather"/>
    <x v="525"/>
    <x v="2"/>
    <s v="Wheeler, Heather"/>
    <x v="1"/>
    <s v="South Derbyshire"/>
    <x v="1"/>
    <x v="1"/>
    <s v=""/>
    <x v="2"/>
  </r>
  <r>
    <s v="Chris"/>
    <x v="526"/>
    <x v="2"/>
    <s v="White, Chris"/>
    <x v="1"/>
    <s v="Warwick and Leamington"/>
    <x v="1"/>
    <x v="1"/>
    <s v=""/>
    <x v="2"/>
  </r>
  <r>
    <s v="Eilidh"/>
    <x v="527"/>
    <x v="0"/>
    <s v="Whiteford, Eilidh"/>
    <x v="2"/>
    <s v="Banff and Buchan"/>
    <x v="0"/>
    <x v="0"/>
    <s v=""/>
    <x v="0"/>
  </r>
  <r>
    <s v="Alan"/>
    <x v="528"/>
    <x v="0"/>
    <s v="Whitehead, Alan"/>
    <x v="0"/>
    <s v="Southampton, Test"/>
    <x v="0"/>
    <x v="0"/>
    <s v=""/>
    <x v="0"/>
  </r>
  <r>
    <s v="Philippa"/>
    <x v="529"/>
    <x v="0"/>
    <s v="Whitford, Philippa"/>
    <x v="2"/>
    <s v="Central Ayrshire"/>
    <x v="0"/>
    <x v="0"/>
    <s v=""/>
    <x v="0"/>
  </r>
  <r>
    <s v="Craig"/>
    <x v="530"/>
    <x v="1"/>
    <s v="Whittaker, Craig"/>
    <x v="1"/>
    <s v="Calder Valley"/>
    <x v="0"/>
    <x v="1"/>
    <s v=""/>
    <x v="1"/>
  </r>
  <r>
    <s v="John"/>
    <x v="531"/>
    <x v="1"/>
    <s v="Whittingdale, John"/>
    <x v="1"/>
    <s v="Maldon"/>
    <x v="0"/>
    <x v="1"/>
    <s v=""/>
    <x v="1"/>
  </r>
  <r>
    <s v="Bill"/>
    <x v="532"/>
    <x v="2"/>
    <s v="Wiggin, Bill"/>
    <x v="1"/>
    <s v="North Herefordshire"/>
    <x v="1"/>
    <x v="1"/>
    <s v=""/>
    <x v="2"/>
  </r>
  <r>
    <s v="Hywel"/>
    <x v="533"/>
    <x v="1"/>
    <s v="Williams, Hywel"/>
    <x v="10"/>
    <s v="Arfon"/>
    <x v="0"/>
    <x v="1"/>
    <s v=""/>
    <x v="1"/>
  </r>
  <r>
    <s v="Craig"/>
    <x v="533"/>
    <x v="2"/>
    <s v="Williams, Craig"/>
    <x v="1"/>
    <s v="Cardiff North"/>
    <x v="1"/>
    <x v="1"/>
    <s v=""/>
    <x v="2"/>
  </r>
  <r>
    <s v="Mark"/>
    <x v="533"/>
    <x v="0"/>
    <s v="Williams, Mark"/>
    <x v="6"/>
    <s v="Ceredigion"/>
    <x v="0"/>
    <x v="0"/>
    <s v=""/>
    <x v="0"/>
  </r>
  <r>
    <s v="Gavin"/>
    <x v="534"/>
    <x v="2"/>
    <s v="Williamson, Gavin"/>
    <x v="1"/>
    <s v="South Staffordshire"/>
    <x v="1"/>
    <x v="1"/>
    <s v=""/>
    <x v="2"/>
  </r>
  <r>
    <s v="Corri"/>
    <x v="535"/>
    <x v="1"/>
    <s v="Wilson, Corri"/>
    <x v="2"/>
    <s v="Ayr, Carrick and Cumnock"/>
    <x v="0"/>
    <x v="1"/>
    <s v=""/>
    <x v="1"/>
  </r>
  <r>
    <s v="Sammy"/>
    <x v="535"/>
    <x v="1"/>
    <s v="Wilson, Sammy"/>
    <x v="7"/>
    <s v="East Antrim"/>
    <x v="0"/>
    <x v="1"/>
    <s v=""/>
    <x v="1"/>
  </r>
  <r>
    <s v="Rob"/>
    <x v="535"/>
    <x v="2"/>
    <s v="Wilson, Rob"/>
    <x v="1"/>
    <s v="Reading East"/>
    <x v="1"/>
    <x v="1"/>
    <s v=""/>
    <x v="2"/>
  </r>
  <r>
    <s v="Phil"/>
    <x v="535"/>
    <x v="0"/>
    <s v="Wilson, Phil"/>
    <x v="0"/>
    <s v="Sedgefield"/>
    <x v="0"/>
    <x v="0"/>
    <s v=""/>
    <x v="0"/>
  </r>
  <r>
    <s v="David"/>
    <x v="536"/>
    <x v="0"/>
    <s v="Winnick, David"/>
    <x v="0"/>
    <s v="Walsall North"/>
    <x v="0"/>
    <x v="0"/>
    <s v=""/>
    <x v="0"/>
  </r>
  <r>
    <s v="Rosie"/>
    <x v="537"/>
    <x v="0"/>
    <s v="Winterton, Rosie"/>
    <x v="0"/>
    <s v="Doncaster Central"/>
    <x v="0"/>
    <x v="0"/>
    <s v=""/>
    <x v="0"/>
  </r>
  <r>
    <s v="Pete"/>
    <x v="538"/>
    <x v="0"/>
    <s v="Wishart, Pete"/>
    <x v="2"/>
    <s v="Perth and North Perthshire"/>
    <x v="0"/>
    <x v="0"/>
    <s v=""/>
    <x v="0"/>
  </r>
  <r>
    <s v="Sarah"/>
    <x v="539"/>
    <x v="0"/>
    <s v="Wollaston, Sarah"/>
    <x v="1"/>
    <s v="Totnes"/>
    <x v="0"/>
    <x v="0"/>
    <s v=""/>
    <x v="0"/>
  </r>
  <r>
    <s v="Mike"/>
    <x v="540"/>
    <x v="2"/>
    <s v="Wood, Mike"/>
    <x v="1"/>
    <s v="Dudley South"/>
    <x v="1"/>
    <x v="1"/>
    <s v=""/>
    <x v="2"/>
  </r>
  <r>
    <s v="John"/>
    <x v="541"/>
    <x v="0"/>
    <s v="Woodcock, John"/>
    <x v="3"/>
    <s v="Barrow and Furness"/>
    <x v="0"/>
    <x v="0"/>
    <s v=""/>
    <x v="0"/>
  </r>
  <r>
    <s v="William"/>
    <x v="542"/>
    <x v="2"/>
    <s v="Wragg, William"/>
    <x v="1"/>
    <s v="Hazel Grove"/>
    <x v="1"/>
    <x v="1"/>
    <s v=""/>
    <x v="2"/>
  </r>
  <r>
    <s v="Iain"/>
    <x v="543"/>
    <x v="1"/>
    <s v="Wright, Iain"/>
    <x v="0"/>
    <s v="Hartlepool"/>
    <x v="0"/>
    <x v="1"/>
    <s v=""/>
    <x v="1"/>
  </r>
  <r>
    <s v="Jeremy"/>
    <x v="543"/>
    <x v="2"/>
    <s v="Wright, Jeremy"/>
    <x v="1"/>
    <s v="Kenilworth and Southam"/>
    <x v="1"/>
    <x v="1"/>
    <s v=""/>
    <x v="2"/>
  </r>
  <r>
    <s v="Nadhim"/>
    <x v="544"/>
    <x v="2"/>
    <s v="Zahawi, Nadhim"/>
    <x v="1"/>
    <s v="Stratford-on-Avon"/>
    <x v="1"/>
    <x v="1"/>
    <s v=""/>
    <x v="2"/>
  </r>
  <r>
    <s v="Daniel"/>
    <x v="545"/>
    <x v="0"/>
    <s v="Zeichner, Daniel"/>
    <x v="0"/>
    <s v="Cambridge"/>
    <x v="0"/>
    <x v="0"/>
    <s v="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5" minRefreshableVersion="3" useAutoFormatting="1" itemPrintTitles="1" createdVersion="5" indent="0" outline="1" outlineData="1" multipleFieldFilters="0">
  <location ref="A3:E19" firstHeaderRow="1" firstDataRow="2" firstDataCol="1"/>
  <pivotFields count="10">
    <pivotField showAll="0"/>
    <pivotField showAll="0"/>
    <pivotField showAll="0">
      <items count="4">
        <item x="1"/>
        <item x="0"/>
        <item x="2"/>
        <item t="default"/>
      </items>
    </pivotField>
    <pivotField showAll="0"/>
    <pivotField axis="axisRow" dataField="1" showAll="0">
      <items count="15">
        <item x="1"/>
        <item x="7"/>
        <item x="13"/>
        <item x="12"/>
        <item x="0"/>
        <item x="3"/>
        <item x="6"/>
        <item x="10"/>
        <item x="2"/>
        <item x="5"/>
        <item x="9"/>
        <item x="4"/>
        <item x="8"/>
        <item x="11"/>
        <item t="default"/>
      </items>
    </pivotField>
    <pivotField showAll="0"/>
    <pivotField showAll="0">
      <items count="3">
        <item x="0"/>
        <item x="1"/>
        <item t="default"/>
      </items>
    </pivotField>
    <pivotField showAll="0">
      <items count="3">
        <item x="1"/>
        <item x="0"/>
        <item t="default"/>
      </items>
    </pivotField>
    <pivotField showAll="0"/>
    <pivotField axis="axisCol" showAll="0">
      <items count="4">
        <item x="1"/>
        <item x="2"/>
        <item x="0"/>
        <item t="default"/>
      </items>
    </pivotField>
  </pivotFields>
  <rowFields count="1">
    <field x="4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Fields count="1">
    <field x="9"/>
  </colFields>
  <colItems count="4">
    <i>
      <x/>
    </i>
    <i>
      <x v="1"/>
    </i>
    <i>
      <x v="2"/>
    </i>
    <i t="grand">
      <x/>
    </i>
  </colItems>
  <dataFields count="1">
    <dataField name="Count of Party" fld="4" subtotal="count" baseField="0" baseItem="0"/>
  </dataFields>
  <formats count="1">
    <format dxfId="18">
      <pivotArea dataOnly="0" labelOnly="1" fieldPosition="0">
        <references count="1">
          <reference field="9" count="2">
            <x v="1"/>
            <x v="2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queryTables/queryTable1.xml><?xml version="1.0" encoding="utf-8"?>
<queryTable xmlns="http://schemas.openxmlformats.org/spreadsheetml/2006/main" name="ExternalData_1" connectionId="1" autoFormatId="0" applyNumberFormats="0" applyBorderFormats="0" applyFontFormats="1" applyPatternFormats="1" applyAlignmentFormats="0" applyWidthHeightFormats="0">
  <queryTableRefresh preserveSortFilterLayout="0" nextId="3">
    <queryTableFields count="2">
      <queryTableField id="1" name="AYES" tableColumnId="1"/>
      <queryTableField id="2" name="FullName" tableColumnId="2"/>
    </queryTableFields>
  </queryTableRefresh>
</queryTable>
</file>

<file path=xl/queryTables/queryTable2.xml><?xml version="1.0" encoding="utf-8"?>
<queryTable xmlns="http://schemas.openxmlformats.org/spreadsheetml/2006/main" name="ExternalData_1" connectionId="2" autoFormatId="0" applyNumberFormats="0" applyBorderFormats="0" applyFontFormats="1" applyPatternFormats="1" applyAlignmentFormats="0" applyWidthHeightFormats="0">
  <queryTableRefresh preserveSortFilterLayout="0" nextId="3">
    <queryTableFields count="2">
      <queryTableField id="1" name="NOES" tableColumnId="1"/>
      <queryTableField id="2" name="FullName" tableColumnId="2"/>
    </queryTableFields>
  </queryTableRefresh>
</queryTable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id="2" name="MPList" displayName="MPList" ref="A6:J656" totalsRowShown="0">
  <autoFilter ref="A6:J656">
    <filterColumn colId="4">
      <filters>
        <filter val="Labour"/>
        <filter val="Labour/Co-operative"/>
      </filters>
    </filterColumn>
    <filterColumn colId="9">
      <filters blank="1"/>
    </filterColumn>
  </autoFilter>
  <tableColumns count="10">
    <tableColumn id="1" name="First name"/>
    <tableColumn id="2" name="Last name"/>
    <tableColumn id="10" name="Voted" dataDxfId="17">
      <calculatedColumnFormula>IF(MPList[[#This Row],[Vote]]="Aye",2,IF(MPList[[#This Row],[Vote]]="no",1,IF(LEFT(MPList[[#This Row],[Vote]],6)="Teller",-1,0)))</calculatedColumnFormula>
    </tableColumn>
    <tableColumn id="6" name="Full Name" dataDxfId="16">
      <calculatedColumnFormula>MPList[[#This Row],[Last name]]&amp;", "&amp;MPList[[#This Row],[First name]]</calculatedColumnFormula>
    </tableColumn>
    <tableColumn id="3" name="Party"/>
    <tableColumn id="4" name="Constituency"/>
    <tableColumn id="5" name="Aye" dataDxfId="15">
      <calculatedColumnFormula>IF(ISERROR(MATCH(MPList[[#This Row],[Full Name]],AyesResult[FullName],0)),"","Aye")</calculatedColumnFormula>
    </tableColumn>
    <tableColumn id="7" name="No" dataDxfId="14">
      <calculatedColumnFormula>IF(ISERROR(MATCH(MPList[[#This Row],[Full Name]],NoesResult[FullName],0)),"","No")</calculatedColumnFormula>
    </tableColumn>
    <tableColumn id="8" name="Teller" dataDxfId="13">
      <calculatedColumnFormula>IF(NOT(ISERROR(MATCH(MPList[[#This Row],[Full Name]],TellerAye[TellerAyes],0))),"TellerAye",IF(ISERROR(MATCH(MPList[[#This Row],[Full Name]],TellerNo[TellerNoes],0)),"","TellerNo"))</calculatedColumnFormula>
    </tableColumn>
    <tableColumn id="9" name="Vote" dataDxfId="12">
      <calculatedColumnFormula>MPList[[#This Row],[Aye]]&amp;MPList[[#This Row],[No]]&amp;MPList[[#This Row],[Teller]]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3" name="AyesRaw" displayName="AyesRaw" ref="A1:A299" totalsRowShown="0" headerRowDxfId="11">
  <autoFilter ref="A1:A299"/>
  <tableColumns count="1">
    <tableColumn id="1" name="AYE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7" name="NoesRaw" displayName="NoesRaw" ref="C1:C262" totalsRowShown="0" headerRowDxfId="10">
  <autoFilter ref="C1:C262"/>
  <tableColumns count="1">
    <tableColumn id="1" name="NOES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AyesResult" displayName="AyesResult" ref="A1:B299" tableType="queryTable" totalsRowShown="0" headerRowDxfId="9" dataDxfId="8">
  <autoFilter ref="A1:B299"/>
  <tableColumns count="2">
    <tableColumn id="1" uniqueName="1" name="AYES" queryTableFieldId="1" dataDxfId="7"/>
    <tableColumn id="2" uniqueName="2" name="FullName" queryTableFieldId="2" dataDxfId="6"/>
  </tableColumns>
  <tableStyleInfo name="TableStyleQueryResult" showFirstColumn="0" showLastColumn="0" showRowStripes="1" showColumnStripes="0"/>
</table>
</file>

<file path=xl/tables/table5.xml><?xml version="1.0" encoding="utf-8"?>
<table xmlns="http://schemas.openxmlformats.org/spreadsheetml/2006/main" id="9" name="NoesResult" displayName="NoesResult" ref="A1:B262" tableType="queryTable" totalsRowShown="0" headerRowDxfId="3" dataDxfId="2">
  <autoFilter ref="A1:B262"/>
  <tableColumns count="2">
    <tableColumn id="1" uniqueName="1" name="NOES" queryTableFieldId="1" dataDxfId="1"/>
    <tableColumn id="2" uniqueName="2" name="FullName" queryTableFieldId="2" dataDxfId="0"/>
  </tableColumns>
  <tableStyleInfo name="TableStyleQueryResult" showFirstColumn="0" showLastColumn="0" showRowStripes="1" showColumnStripes="0"/>
</table>
</file>

<file path=xl/tables/table6.xml><?xml version="1.0" encoding="utf-8"?>
<table xmlns="http://schemas.openxmlformats.org/spreadsheetml/2006/main" id="10" name="TellerAye" displayName="TellerAye" ref="A1:A2" totalsRowShown="0">
  <autoFilter ref="A1:A2"/>
  <tableColumns count="1">
    <tableColumn id="1" name="TellerAye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11" name="TellerNo" displayName="TellerNo" ref="C1:C2" insertRow="1" totalsRowShown="0">
  <autoFilter ref="C1:C2"/>
  <tableColumns count="1">
    <tableColumn id="1" name="TellerNo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9"/>
  <sheetViews>
    <sheetView workbookViewId="0">
      <selection activeCell="B26" sqref="B26"/>
    </sheetView>
  </sheetViews>
  <sheetFormatPr defaultRowHeight="15" x14ac:dyDescent="0.25"/>
  <cols>
    <col min="1" max="1" width="32.42578125" customWidth="1"/>
    <col min="2" max="2" width="16.28515625" customWidth="1"/>
    <col min="3" max="3" width="7.28515625" customWidth="1"/>
    <col min="4" max="4" width="7.5703125" customWidth="1"/>
    <col min="5" max="5" width="11.28515625" customWidth="1"/>
    <col min="6" max="6" width="9.28515625" bestFit="1" customWidth="1"/>
    <col min="7" max="7" width="11.28515625" bestFit="1" customWidth="1"/>
  </cols>
  <sheetData>
    <row r="3" spans="1:5" x14ac:dyDescent="0.25">
      <c r="A3" s="12" t="s">
        <v>2364</v>
      </c>
      <c r="B3" s="12" t="s">
        <v>2361</v>
      </c>
    </row>
    <row r="4" spans="1:5" x14ac:dyDescent="0.25">
      <c r="A4" s="12" t="s">
        <v>2363</v>
      </c>
      <c r="C4" s="14" t="s">
        <v>1810</v>
      </c>
      <c r="D4" s="14" t="s">
        <v>1811</v>
      </c>
      <c r="E4" t="s">
        <v>2362</v>
      </c>
    </row>
    <row r="5" spans="1:5" x14ac:dyDescent="0.25">
      <c r="A5" s="13" t="s">
        <v>13</v>
      </c>
      <c r="B5" s="2">
        <v>30</v>
      </c>
      <c r="C5" s="2">
        <v>296</v>
      </c>
      <c r="D5" s="2">
        <v>4</v>
      </c>
      <c r="E5" s="2">
        <v>330</v>
      </c>
    </row>
    <row r="6" spans="1:5" x14ac:dyDescent="0.25">
      <c r="A6" s="13" t="s">
        <v>225</v>
      </c>
      <c r="B6" s="2">
        <v>8</v>
      </c>
      <c r="C6" s="2"/>
      <c r="D6" s="2"/>
      <c r="E6" s="2">
        <v>8</v>
      </c>
    </row>
    <row r="7" spans="1:5" x14ac:dyDescent="0.25">
      <c r="A7" s="13" t="s">
        <v>528</v>
      </c>
      <c r="B7" s="2"/>
      <c r="C7" s="2"/>
      <c r="D7" s="2">
        <v>1</v>
      </c>
      <c r="E7" s="2">
        <v>1</v>
      </c>
    </row>
    <row r="8" spans="1:5" x14ac:dyDescent="0.25">
      <c r="A8" s="13" t="s">
        <v>568</v>
      </c>
      <c r="B8" s="2">
        <v>1</v>
      </c>
      <c r="C8" s="2"/>
      <c r="D8" s="2">
        <v>1</v>
      </c>
      <c r="E8" s="2">
        <v>2</v>
      </c>
    </row>
    <row r="9" spans="1:5" x14ac:dyDescent="0.25">
      <c r="A9" s="13" t="s">
        <v>6</v>
      </c>
      <c r="B9" s="2">
        <v>35</v>
      </c>
      <c r="C9" s="2">
        <v>1</v>
      </c>
      <c r="D9" s="2">
        <v>172</v>
      </c>
      <c r="E9" s="2">
        <v>208</v>
      </c>
    </row>
    <row r="10" spans="1:5" x14ac:dyDescent="0.25">
      <c r="A10" s="13" t="s">
        <v>2017</v>
      </c>
      <c r="B10" s="2">
        <v>4</v>
      </c>
      <c r="C10" s="2"/>
      <c r="D10" s="2">
        <v>20</v>
      </c>
      <c r="E10" s="2">
        <v>24</v>
      </c>
    </row>
    <row r="11" spans="1:5" x14ac:dyDescent="0.25">
      <c r="A11" s="13" t="s">
        <v>25</v>
      </c>
      <c r="B11" s="2">
        <v>1</v>
      </c>
      <c r="C11" s="2"/>
      <c r="D11" s="2">
        <v>7</v>
      </c>
      <c r="E11" s="2">
        <v>8</v>
      </c>
    </row>
    <row r="12" spans="1:5" x14ac:dyDescent="0.25">
      <c r="A12" s="13" t="s">
        <v>401</v>
      </c>
      <c r="B12" s="2">
        <v>1</v>
      </c>
      <c r="C12" s="2"/>
      <c r="D12" s="2">
        <v>2</v>
      </c>
      <c r="E12" s="2">
        <v>3</v>
      </c>
    </row>
    <row r="13" spans="1:5" x14ac:dyDescent="0.25">
      <c r="A13" s="13" t="s">
        <v>645</v>
      </c>
      <c r="B13" s="2">
        <v>5</v>
      </c>
      <c r="C13" s="2"/>
      <c r="D13" s="2">
        <v>50</v>
      </c>
      <c r="E13" s="2">
        <v>55</v>
      </c>
    </row>
    <row r="14" spans="1:5" x14ac:dyDescent="0.25">
      <c r="A14" s="13" t="s">
        <v>2018</v>
      </c>
      <c r="B14" s="2">
        <v>4</v>
      </c>
      <c r="C14" s="2"/>
      <c r="D14" s="2"/>
      <c r="E14" s="2">
        <v>4</v>
      </c>
    </row>
    <row r="15" spans="1:5" x14ac:dyDescent="0.25">
      <c r="A15" s="13" t="s">
        <v>393</v>
      </c>
      <c r="B15" s="2">
        <v>1</v>
      </c>
      <c r="C15" s="2"/>
      <c r="D15" s="2">
        <v>2</v>
      </c>
      <c r="E15" s="2">
        <v>3</v>
      </c>
    </row>
    <row r="16" spans="1:5" x14ac:dyDescent="0.25">
      <c r="A16" s="13" t="s">
        <v>2019</v>
      </c>
      <c r="B16" s="2">
        <v>1</v>
      </c>
      <c r="C16" s="2"/>
      <c r="D16" s="2"/>
      <c r="E16" s="2">
        <v>1</v>
      </c>
    </row>
    <row r="17" spans="1:5" x14ac:dyDescent="0.25">
      <c r="A17" s="13" t="s">
        <v>236</v>
      </c>
      <c r="B17" s="2"/>
      <c r="C17" s="2">
        <v>1</v>
      </c>
      <c r="D17" s="2"/>
      <c r="E17" s="2">
        <v>1</v>
      </c>
    </row>
    <row r="18" spans="1:5" x14ac:dyDescent="0.25">
      <c r="A18" s="13" t="s">
        <v>2020</v>
      </c>
      <c r="B18" s="2"/>
      <c r="C18" s="2"/>
      <c r="D18" s="2">
        <v>2</v>
      </c>
      <c r="E18" s="2">
        <v>2</v>
      </c>
    </row>
    <row r="19" spans="1:5" x14ac:dyDescent="0.25">
      <c r="A19" s="13" t="s">
        <v>2362</v>
      </c>
      <c r="B19" s="2">
        <v>91</v>
      </c>
      <c r="C19" s="2">
        <v>298</v>
      </c>
      <c r="D19" s="2">
        <v>261</v>
      </c>
      <c r="E19" s="2">
        <v>650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6"/>
  <sheetViews>
    <sheetView showGridLines="0" tabSelected="1" topLeftCell="C1" zoomScaleNormal="100" workbookViewId="0">
      <selection activeCell="C6" sqref="C6:J658"/>
    </sheetView>
  </sheetViews>
  <sheetFormatPr defaultRowHeight="15" x14ac:dyDescent="0.25"/>
  <cols>
    <col min="1" max="1" width="12.42578125" hidden="1" customWidth="1"/>
    <col min="2" max="2" width="16.42578125" hidden="1" customWidth="1"/>
    <col min="3" max="3" width="10" customWidth="1"/>
    <col min="4" max="4" width="26.28515625" bestFit="1" customWidth="1"/>
    <col min="5" max="5" width="32.42578125" bestFit="1" customWidth="1"/>
    <col min="6" max="6" width="40.7109375" bestFit="1" customWidth="1"/>
    <col min="7" max="9" width="0" hidden="1" customWidth="1"/>
    <col min="12" max="13" width="10.85546875" customWidth="1"/>
    <col min="14" max="14" width="22.42578125" bestFit="1" customWidth="1"/>
    <col min="17" max="17" width="16" bestFit="1" customWidth="1"/>
  </cols>
  <sheetData>
    <row r="1" spans="1:10" ht="24" thickBot="1" x14ac:dyDescent="0.4">
      <c r="C1" s="7">
        <v>2</v>
      </c>
      <c r="D1" s="8" t="s">
        <v>1810</v>
      </c>
      <c r="E1" s="9">
        <f>COUNTIF(MPList[Vote],D1)+COUNTIF(MPList[Vote],"AyeNo")</f>
        <v>298</v>
      </c>
    </row>
    <row r="2" spans="1:10" ht="24" thickBot="1" x14ac:dyDescent="0.4">
      <c r="C2" s="7">
        <v>1</v>
      </c>
      <c r="D2" s="8" t="s">
        <v>1811</v>
      </c>
      <c r="E2" s="9">
        <f>COUNTIF(MPList[Vote],D2)+COUNTIF(MPList[Vote],"AyeNo")</f>
        <v>261</v>
      </c>
    </row>
    <row r="3" spans="1:10" ht="24" thickBot="1" x14ac:dyDescent="0.4">
      <c r="A3" s="4"/>
      <c r="C3" s="7">
        <v>0</v>
      </c>
      <c r="D3" s="8" t="s">
        <v>2319</v>
      </c>
      <c r="E3" s="9">
        <f>COUNTBLANK(MPList[Vote])</f>
        <v>91</v>
      </c>
    </row>
    <row r="4" spans="1:10" ht="24" thickBot="1" x14ac:dyDescent="0.4">
      <c r="C4" s="7">
        <v>-1</v>
      </c>
      <c r="D4" s="8" t="s">
        <v>1817</v>
      </c>
      <c r="E4" s="9">
        <f>COUNTIF(MPList[Vote],"teller*")</f>
        <v>0</v>
      </c>
    </row>
    <row r="5" spans="1:10" ht="18.75" x14ac:dyDescent="0.3">
      <c r="C5" s="5"/>
      <c r="D5" s="6"/>
      <c r="E5" s="6"/>
    </row>
    <row r="6" spans="1:10" x14ac:dyDescent="0.25">
      <c r="A6" t="s">
        <v>0</v>
      </c>
      <c r="B6" t="s">
        <v>1</v>
      </c>
      <c r="C6" s="3" t="s">
        <v>2318</v>
      </c>
      <c r="D6" t="s">
        <v>1433</v>
      </c>
      <c r="E6" t="s">
        <v>2</v>
      </c>
      <c r="F6" t="s">
        <v>3</v>
      </c>
      <c r="G6" t="s">
        <v>1810</v>
      </c>
      <c r="H6" t="s">
        <v>1811</v>
      </c>
      <c r="I6" t="s">
        <v>1817</v>
      </c>
      <c r="J6" t="s">
        <v>1432</v>
      </c>
    </row>
    <row r="7" spans="1:10" hidden="1" x14ac:dyDescent="0.25">
      <c r="A7" t="s">
        <v>4</v>
      </c>
      <c r="B7" t="s">
        <v>5</v>
      </c>
      <c r="C7" s="3">
        <f>IF(MPList[[#This Row],[Vote]]="Aye",2,IF(MPList[[#This Row],[Vote]]="no",1,IF(LEFT(MPList[[#This Row],[Vote]],6)="Teller",-1,0)))</f>
        <v>1</v>
      </c>
      <c r="D7" t="str">
        <f>MPList[[#This Row],[Last name]]&amp;", "&amp;MPList[[#This Row],[First name]]</f>
        <v>Abbott, Diane</v>
      </c>
      <c r="E7" t="s">
        <v>6</v>
      </c>
      <c r="F7" t="s">
        <v>7</v>
      </c>
      <c r="G7" t="str">
        <f>IF(ISERROR(MATCH(MPList[[#This Row],[Full Name]],AyesResult[FullName],0)),"","Aye")</f>
        <v/>
      </c>
      <c r="H7" t="str">
        <f>IF(ISERROR(MATCH(MPList[[#This Row],[Full Name]],NoesResult[FullName],0)),"","No")</f>
        <v>No</v>
      </c>
      <c r="I7" s="2" t="str">
        <f>IF(NOT(ISERROR(MATCH(MPList[[#This Row],[Full Name]],TellerAye[TellerAyes],0))),"TellerAye",IF(ISERROR(MATCH(MPList[[#This Row],[Full Name]],TellerNo[TellerNoes],0)),"","TellerNo"))</f>
        <v/>
      </c>
      <c r="J7" s="2" t="str">
        <f>MPList[[#This Row],[Aye]]&amp;MPList[[#This Row],[No]]&amp;MPList[[#This Row],[Teller]]</f>
        <v>No</v>
      </c>
    </row>
    <row r="8" spans="1:10" x14ac:dyDescent="0.25">
      <c r="A8" t="s">
        <v>8</v>
      </c>
      <c r="B8" t="s">
        <v>9</v>
      </c>
      <c r="C8" s="3">
        <f>IF(MPList[[#This Row],[Vote]]="Aye",2,IF(MPList[[#This Row],[Vote]]="no",1,IF(LEFT(MPList[[#This Row],[Vote]],6)="Teller",-1,0)))</f>
        <v>0</v>
      </c>
      <c r="D8" t="str">
        <f>MPList[[#This Row],[Last name]]&amp;", "&amp;MPList[[#This Row],[First name]]</f>
        <v>Abrahams, Debbie</v>
      </c>
      <c r="E8" t="s">
        <v>6</v>
      </c>
      <c r="F8" t="s">
        <v>10</v>
      </c>
      <c r="G8" t="str">
        <f>IF(ISERROR(MATCH(MPList[[#This Row],[Full Name]],AyesResult[FullName],0)),"","Aye")</f>
        <v/>
      </c>
      <c r="H8" t="str">
        <f>IF(ISERROR(MATCH(MPList[[#This Row],[Full Name]],NoesResult[FullName],0)),"","No")</f>
        <v/>
      </c>
      <c r="I8" s="2" t="str">
        <f>IF(NOT(ISERROR(MATCH(MPList[[#This Row],[Full Name]],TellerAye[TellerAyes],0))),"TellerAye",IF(ISERROR(MATCH(MPList[[#This Row],[Full Name]],TellerNo[TellerNoes],0)),"","TellerNo"))</f>
        <v/>
      </c>
      <c r="J8" s="2" t="str">
        <f>MPList[[#This Row],[Aye]]&amp;MPList[[#This Row],[No]]&amp;MPList[[#This Row],[Teller]]</f>
        <v/>
      </c>
    </row>
    <row r="9" spans="1:10" hidden="1" x14ac:dyDescent="0.25">
      <c r="A9" t="s">
        <v>11</v>
      </c>
      <c r="B9" t="s">
        <v>12</v>
      </c>
      <c r="C9" s="3">
        <f>IF(MPList[[#This Row],[Vote]]="Aye",2,IF(MPList[[#This Row],[Vote]]="no",1,IF(LEFT(MPList[[#This Row],[Vote]],6)="Teller",-1,0)))</f>
        <v>2</v>
      </c>
      <c r="D9" t="str">
        <f>MPList[[#This Row],[Last name]]&amp;", "&amp;MPList[[#This Row],[First name]]</f>
        <v>Adams, Nigel</v>
      </c>
      <c r="E9" t="s">
        <v>13</v>
      </c>
      <c r="F9" t="s">
        <v>14</v>
      </c>
      <c r="G9" t="str">
        <f>IF(ISERROR(MATCH(MPList[[#This Row],[Full Name]],AyesResult[FullName],0)),"","Aye")</f>
        <v>Aye</v>
      </c>
      <c r="H9" t="str">
        <f>IF(ISERROR(MATCH(MPList[[#This Row],[Full Name]],NoesResult[FullName],0)),"","No")</f>
        <v/>
      </c>
      <c r="I9" s="2" t="str">
        <f>IF(NOT(ISERROR(MATCH(MPList[[#This Row],[Full Name]],TellerAye[TellerAyes],0))),"TellerAye",IF(ISERROR(MATCH(MPList[[#This Row],[Full Name]],TellerNo[TellerNoes],0)),"","TellerNo"))</f>
        <v/>
      </c>
      <c r="J9" s="2" t="str">
        <f>MPList[[#This Row],[Aye]]&amp;MPList[[#This Row],[No]]&amp;MPList[[#This Row],[Teller]]</f>
        <v>Aye</v>
      </c>
    </row>
    <row r="10" spans="1:10" hidden="1" x14ac:dyDescent="0.25">
      <c r="A10" t="s">
        <v>15</v>
      </c>
      <c r="B10" t="s">
        <v>16</v>
      </c>
      <c r="C10" s="3">
        <f>IF(MPList[[#This Row],[Vote]]="Aye",2,IF(MPList[[#This Row],[Vote]]="no",1,IF(LEFT(MPList[[#This Row],[Vote]],6)="Teller",-1,0)))</f>
        <v>2</v>
      </c>
      <c r="D10" t="str">
        <f>MPList[[#This Row],[Last name]]&amp;", "&amp;MPList[[#This Row],[First name]]</f>
        <v>Afriyie, Adam</v>
      </c>
      <c r="E10" t="s">
        <v>13</v>
      </c>
      <c r="F10" t="s">
        <v>17</v>
      </c>
      <c r="G10" t="str">
        <f>IF(ISERROR(MATCH(MPList[[#This Row],[Full Name]],AyesResult[FullName],0)),"","Aye")</f>
        <v>Aye</v>
      </c>
      <c r="H10" t="str">
        <f>IF(ISERROR(MATCH(MPList[[#This Row],[Full Name]],NoesResult[FullName],0)),"","No")</f>
        <v/>
      </c>
      <c r="I10" s="2" t="str">
        <f>IF(NOT(ISERROR(MATCH(MPList[[#This Row],[Full Name]],TellerAye[TellerAyes],0))),"TellerAye",IF(ISERROR(MATCH(MPList[[#This Row],[Full Name]],TellerNo[TellerNoes],0)),"","TellerNo"))</f>
        <v/>
      </c>
      <c r="J10" s="2" t="str">
        <f>MPList[[#This Row],[Aye]]&amp;MPList[[#This Row],[No]]&amp;MPList[[#This Row],[Teller]]</f>
        <v>Aye</v>
      </c>
    </row>
    <row r="11" spans="1:10" hidden="1" x14ac:dyDescent="0.25">
      <c r="A11" t="s">
        <v>1963</v>
      </c>
      <c r="B11" t="s">
        <v>1964</v>
      </c>
      <c r="C11" s="3">
        <f>IF(MPList[[#This Row],[Vote]]="Aye",2,IF(MPList[[#This Row],[Vote]]="no",1,IF(LEFT(MPList[[#This Row],[Vote]],6)="Teller",-1,0)))</f>
        <v>1</v>
      </c>
      <c r="D11" t="str">
        <f>MPList[[#This Row],[Last name]]&amp;", "&amp;MPList[[#This Row],[First name]]</f>
        <v>Ahmed-Sheikh, Tasmina</v>
      </c>
      <c r="E11" t="s">
        <v>645</v>
      </c>
      <c r="F11" t="s">
        <v>72</v>
      </c>
      <c r="G11" t="str">
        <f>IF(ISERROR(MATCH(MPList[[#This Row],[Full Name]],AyesResult[FullName],0)),"","Aye")</f>
        <v/>
      </c>
      <c r="H11" t="str">
        <f>IF(ISERROR(MATCH(MPList[[#This Row],[Full Name]],NoesResult[FullName],0)),"","No")</f>
        <v>No</v>
      </c>
      <c r="I11" s="2" t="str">
        <f>IF(NOT(ISERROR(MATCH(MPList[[#This Row],[Full Name]],TellerAye[TellerAyes],0))),"TellerAye",IF(ISERROR(MATCH(MPList[[#This Row],[Full Name]],TellerNo[TellerNoes],0)),"","TellerNo"))</f>
        <v/>
      </c>
      <c r="J11" s="2" t="str">
        <f>MPList[[#This Row],[Aye]]&amp;MPList[[#This Row],[No]]&amp;MPList[[#This Row],[Teller]]</f>
        <v>No</v>
      </c>
    </row>
    <row r="12" spans="1:10" hidden="1" x14ac:dyDescent="0.25">
      <c r="A12" t="s">
        <v>20</v>
      </c>
      <c r="B12" t="s">
        <v>21</v>
      </c>
      <c r="C12" s="3">
        <f>IF(MPList[[#This Row],[Vote]]="Aye",2,IF(MPList[[#This Row],[Vote]]="no",1,IF(LEFT(MPList[[#This Row],[Vote]],6)="Teller",-1,0)))</f>
        <v>2</v>
      </c>
      <c r="D12" t="str">
        <f>MPList[[#This Row],[Last name]]&amp;", "&amp;MPList[[#This Row],[First name]]</f>
        <v>Aldous, Peter</v>
      </c>
      <c r="E12" t="s">
        <v>13</v>
      </c>
      <c r="F12" t="s">
        <v>22</v>
      </c>
      <c r="G12" t="str">
        <f>IF(ISERROR(MATCH(MPList[[#This Row],[Full Name]],AyesResult[FullName],0)),"","Aye")</f>
        <v>Aye</v>
      </c>
      <c r="H12" t="str">
        <f>IF(ISERROR(MATCH(MPList[[#This Row],[Full Name]],NoesResult[FullName],0)),"","No")</f>
        <v/>
      </c>
      <c r="I12" s="2" t="str">
        <f>IF(NOT(ISERROR(MATCH(MPList[[#This Row],[Full Name]],TellerAye[TellerAyes],0))),"TellerAye",IF(ISERROR(MATCH(MPList[[#This Row],[Full Name]],TellerNo[TellerNoes],0)),"","TellerNo"))</f>
        <v/>
      </c>
      <c r="J12" s="2" t="str">
        <f>MPList[[#This Row],[Aye]]&amp;MPList[[#This Row],[No]]&amp;MPList[[#This Row],[Teller]]</f>
        <v>Aye</v>
      </c>
    </row>
    <row r="13" spans="1:10" hidden="1" x14ac:dyDescent="0.25">
      <c r="A13" t="s">
        <v>29</v>
      </c>
      <c r="B13" t="s">
        <v>24</v>
      </c>
      <c r="C13" s="3">
        <f>IF(MPList[[#This Row],[Vote]]="Aye",2,IF(MPList[[#This Row],[Vote]]="no",1,IF(LEFT(MPList[[#This Row],[Vote]],6)="Teller",-1,0)))</f>
        <v>1</v>
      </c>
      <c r="D13" t="str">
        <f>MPList[[#This Row],[Last name]]&amp;", "&amp;MPList[[#This Row],[First name]]</f>
        <v>Alexander, Heidi</v>
      </c>
      <c r="E13" t="s">
        <v>6</v>
      </c>
      <c r="F13" t="s">
        <v>30</v>
      </c>
      <c r="G13" t="str">
        <f>IF(ISERROR(MATCH(MPList[[#This Row],[Full Name]],AyesResult[FullName],0)),"","Aye")</f>
        <v/>
      </c>
      <c r="H13" t="str">
        <f>IF(ISERROR(MATCH(MPList[[#This Row],[Full Name]],NoesResult[FullName],0)),"","No")</f>
        <v>No</v>
      </c>
      <c r="I13" s="2" t="str">
        <f>IF(NOT(ISERROR(MATCH(MPList[[#This Row],[Full Name]],TellerAye[TellerAyes],0))),"TellerAye",IF(ISERROR(MATCH(MPList[[#This Row],[Full Name]],TellerNo[TellerNoes],0)),"","TellerNo"))</f>
        <v/>
      </c>
      <c r="J13" s="2" t="str">
        <f>MPList[[#This Row],[Aye]]&amp;MPList[[#This Row],[No]]&amp;MPList[[#This Row],[Teller]]</f>
        <v>No</v>
      </c>
    </row>
    <row r="14" spans="1:10" hidden="1" x14ac:dyDescent="0.25">
      <c r="A14" t="s">
        <v>31</v>
      </c>
      <c r="B14" t="s">
        <v>32</v>
      </c>
      <c r="C14" s="3">
        <f>IF(MPList[[#This Row],[Vote]]="Aye",2,IF(MPList[[#This Row],[Vote]]="no",1,IF(LEFT(MPList[[#This Row],[Vote]],6)="Teller",-1,0)))</f>
        <v>1</v>
      </c>
      <c r="D14" t="str">
        <f>MPList[[#This Row],[Last name]]&amp;", "&amp;MPList[[#This Row],[First name]]</f>
        <v>Ali, Rushanara</v>
      </c>
      <c r="E14" t="s">
        <v>6</v>
      </c>
      <c r="F14" t="s">
        <v>33</v>
      </c>
      <c r="G14" t="str">
        <f>IF(ISERROR(MATCH(MPList[[#This Row],[Full Name]],AyesResult[FullName],0)),"","Aye")</f>
        <v/>
      </c>
      <c r="H14" t="str">
        <f>IF(ISERROR(MATCH(MPList[[#This Row],[Full Name]],NoesResult[FullName],0)),"","No")</f>
        <v>No</v>
      </c>
      <c r="I14" s="2" t="str">
        <f>IF(NOT(ISERROR(MATCH(MPList[[#This Row],[Full Name]],TellerAye[TellerAyes],0))),"TellerAye",IF(ISERROR(MATCH(MPList[[#This Row],[Full Name]],TellerNo[TellerNoes],0)),"","TellerNo"))</f>
        <v/>
      </c>
      <c r="J14" s="2" t="str">
        <f>MPList[[#This Row],[Aye]]&amp;MPList[[#This Row],[No]]&amp;MPList[[#This Row],[Teller]]</f>
        <v>No</v>
      </c>
    </row>
    <row r="15" spans="1:10" hidden="1" x14ac:dyDescent="0.25">
      <c r="A15" t="s">
        <v>1003</v>
      </c>
      <c r="B15" t="s">
        <v>1999</v>
      </c>
      <c r="C15" s="3">
        <f>IF(MPList[[#This Row],[Vote]]="Aye",2,IF(MPList[[#This Row],[Vote]]="no",1,IF(LEFT(MPList[[#This Row],[Vote]],6)="Teller",-1,0)))</f>
        <v>2</v>
      </c>
      <c r="D15" t="str">
        <f>MPList[[#This Row],[Last name]]&amp;", "&amp;MPList[[#This Row],[First name]]</f>
        <v>Allan, Lucy</v>
      </c>
      <c r="E15" t="s">
        <v>13</v>
      </c>
      <c r="F15" t="s">
        <v>1282</v>
      </c>
      <c r="G15" t="str">
        <f>IF(ISERROR(MATCH(MPList[[#This Row],[Full Name]],AyesResult[FullName],0)),"","Aye")</f>
        <v>Aye</v>
      </c>
      <c r="H15" t="str">
        <f>IF(ISERROR(MATCH(MPList[[#This Row],[Full Name]],NoesResult[FullName],0)),"","No")</f>
        <v/>
      </c>
      <c r="I15" s="2" t="str">
        <f>IF(NOT(ISERROR(MATCH(MPList[[#This Row],[Full Name]],TellerAye[TellerAyes],0))),"TellerAye",IF(ISERROR(MATCH(MPList[[#This Row],[Full Name]],TellerNo[TellerNoes],0)),"","TellerNo"))</f>
        <v/>
      </c>
      <c r="J15" s="2" t="str">
        <f>MPList[[#This Row],[Aye]]&amp;MPList[[#This Row],[No]]&amp;MPList[[#This Row],[Teller]]</f>
        <v>Aye</v>
      </c>
    </row>
    <row r="16" spans="1:10" hidden="1" x14ac:dyDescent="0.25">
      <c r="A16" t="s">
        <v>34</v>
      </c>
      <c r="B16" t="s">
        <v>35</v>
      </c>
      <c r="C16" s="3">
        <f>IF(MPList[[#This Row],[Vote]]="Aye",2,IF(MPList[[#This Row],[Vote]]="no",1,IF(LEFT(MPList[[#This Row],[Vote]],6)="Teller",-1,0)))</f>
        <v>1</v>
      </c>
      <c r="D16" t="str">
        <f>MPList[[#This Row],[Last name]]&amp;", "&amp;MPList[[#This Row],[First name]]</f>
        <v>Allen, Graham</v>
      </c>
      <c r="E16" t="s">
        <v>6</v>
      </c>
      <c r="F16" t="s">
        <v>36</v>
      </c>
      <c r="G16" t="str">
        <f>IF(ISERROR(MATCH(MPList[[#This Row],[Full Name]],AyesResult[FullName],0)),"","Aye")</f>
        <v/>
      </c>
      <c r="H16" t="str">
        <f>IF(ISERROR(MATCH(MPList[[#This Row],[Full Name]],NoesResult[FullName],0)),"","No")</f>
        <v>No</v>
      </c>
      <c r="I16" s="2" t="str">
        <f>IF(NOT(ISERROR(MATCH(MPList[[#This Row],[Full Name]],TellerAye[TellerAyes],0))),"TellerAye",IF(ISERROR(MATCH(MPList[[#This Row],[Full Name]],TellerNo[TellerNoes],0)),"","TellerNo"))</f>
        <v/>
      </c>
      <c r="J16" s="2" t="str">
        <f>MPList[[#This Row],[Aye]]&amp;MPList[[#This Row],[No]]&amp;MPList[[#This Row],[Teller]]</f>
        <v>No</v>
      </c>
    </row>
    <row r="17" spans="1:10" hidden="1" x14ac:dyDescent="0.25">
      <c r="A17" t="s">
        <v>29</v>
      </c>
      <c r="B17" t="s">
        <v>35</v>
      </c>
      <c r="C17" s="3">
        <f>IF(MPList[[#This Row],[Vote]]="Aye",2,IF(MPList[[#This Row],[Vote]]="no",1,IF(LEFT(MPList[[#This Row],[Vote]],6)="Teller",-1,0)))</f>
        <v>2</v>
      </c>
      <c r="D17" t="str">
        <f>MPList[[#This Row],[Last name]]&amp;", "&amp;MPList[[#This Row],[First name]]</f>
        <v>Allen, Heidi</v>
      </c>
      <c r="E17" t="s">
        <v>13</v>
      </c>
      <c r="F17" t="s">
        <v>743</v>
      </c>
      <c r="G17" t="str">
        <f>IF(ISERROR(MATCH(MPList[[#This Row],[Full Name]],AyesResult[FullName],0)),"","Aye")</f>
        <v>Aye</v>
      </c>
      <c r="H17" t="str">
        <f>IF(ISERROR(MATCH(MPList[[#This Row],[Full Name]],NoesResult[FullName],0)),"","No")</f>
        <v/>
      </c>
      <c r="I17" s="2" t="str">
        <f>IF(NOT(ISERROR(MATCH(MPList[[#This Row],[Full Name]],TellerAye[TellerAyes],0))),"TellerAye",IF(ISERROR(MATCH(MPList[[#This Row],[Full Name]],TellerNo[TellerNoes],0)),"","TellerNo"))</f>
        <v/>
      </c>
      <c r="J17" s="2" t="str">
        <f>MPList[[#This Row],[Aye]]&amp;MPList[[#This Row],[No]]&amp;MPList[[#This Row],[Teller]]</f>
        <v>Aye</v>
      </c>
    </row>
    <row r="18" spans="1:10" hidden="1" x14ac:dyDescent="0.25">
      <c r="A18" t="s">
        <v>37</v>
      </c>
      <c r="B18" t="s">
        <v>38</v>
      </c>
      <c r="C18" s="3">
        <f>IF(MPList[[#This Row],[Vote]]="Aye",2,IF(MPList[[#This Row],[Vote]]="no",1,IF(LEFT(MPList[[#This Row],[Vote]],6)="Teller",-1,0)))</f>
        <v>2</v>
      </c>
      <c r="D18" t="str">
        <f>MPList[[#This Row],[Last name]]&amp;", "&amp;MPList[[#This Row],[First name]]</f>
        <v>Amess, David</v>
      </c>
      <c r="E18" t="s">
        <v>13</v>
      </c>
      <c r="F18" t="s">
        <v>39</v>
      </c>
      <c r="G18" t="str">
        <f>IF(ISERROR(MATCH(MPList[[#This Row],[Full Name]],AyesResult[FullName],0)),"","Aye")</f>
        <v>Aye</v>
      </c>
      <c r="H18" t="str">
        <f>IF(ISERROR(MATCH(MPList[[#This Row],[Full Name]],NoesResult[FullName],0)),"","No")</f>
        <v/>
      </c>
      <c r="I18" s="2" t="str">
        <f>IF(NOT(ISERROR(MATCH(MPList[[#This Row],[Full Name]],TellerAye[TellerAyes],0))),"TellerAye",IF(ISERROR(MATCH(MPList[[#This Row],[Full Name]],TellerNo[TellerNoes],0)),"","TellerNo"))</f>
        <v/>
      </c>
      <c r="J18" s="2" t="str">
        <f>MPList[[#This Row],[Aye]]&amp;MPList[[#This Row],[No]]&amp;MPList[[#This Row],[Teller]]</f>
        <v>Aye</v>
      </c>
    </row>
    <row r="19" spans="1:10" x14ac:dyDescent="0.25">
      <c r="A19" t="s">
        <v>37</v>
      </c>
      <c r="B19" t="s">
        <v>40</v>
      </c>
      <c r="C19" s="3">
        <f>IF(MPList[[#This Row],[Vote]]="Aye",2,IF(MPList[[#This Row],[Vote]]="no",1,IF(LEFT(MPList[[#This Row],[Vote]],6)="Teller",-1,0)))</f>
        <v>0</v>
      </c>
      <c r="D19" t="str">
        <f>MPList[[#This Row],[Last name]]&amp;", "&amp;MPList[[#This Row],[First name]]</f>
        <v>Anderson, David</v>
      </c>
      <c r="E19" t="s">
        <v>6</v>
      </c>
      <c r="F19" t="s">
        <v>41</v>
      </c>
      <c r="G19" t="str">
        <f>IF(ISERROR(MATCH(MPList[[#This Row],[Full Name]],AyesResult[FullName],0)),"","Aye")</f>
        <v/>
      </c>
      <c r="H19" t="str">
        <f>IF(ISERROR(MATCH(MPList[[#This Row],[Full Name]],NoesResult[FullName],0)),"","No")</f>
        <v/>
      </c>
      <c r="I19" s="2" t="str">
        <f>IF(NOT(ISERROR(MATCH(MPList[[#This Row],[Full Name]],TellerAye[TellerAyes],0))),"TellerAye",IF(ISERROR(MATCH(MPList[[#This Row],[Full Name]],TellerNo[TellerNoes],0)),"","TellerNo"))</f>
        <v/>
      </c>
      <c r="J19" s="2" t="str">
        <f>MPList[[#This Row],[Aye]]&amp;MPList[[#This Row],[No]]&amp;MPList[[#This Row],[Teller]]</f>
        <v/>
      </c>
    </row>
    <row r="20" spans="1:10" hidden="1" x14ac:dyDescent="0.25">
      <c r="A20" t="s">
        <v>42</v>
      </c>
      <c r="B20" t="s">
        <v>43</v>
      </c>
      <c r="C20" s="3">
        <f>IF(MPList[[#This Row],[Vote]]="Aye",2,IF(MPList[[#This Row],[Vote]]="no",1,IF(LEFT(MPList[[#This Row],[Vote]],6)="Teller",-1,0)))</f>
        <v>2</v>
      </c>
      <c r="D20" t="str">
        <f>MPList[[#This Row],[Last name]]&amp;", "&amp;MPList[[#This Row],[First name]]</f>
        <v>Andrew, Stuart</v>
      </c>
      <c r="E20" t="s">
        <v>13</v>
      </c>
      <c r="F20" t="s">
        <v>44</v>
      </c>
      <c r="G20" t="str">
        <f>IF(ISERROR(MATCH(MPList[[#This Row],[Full Name]],AyesResult[FullName],0)),"","Aye")</f>
        <v>Aye</v>
      </c>
      <c r="H20" t="str">
        <f>IF(ISERROR(MATCH(MPList[[#This Row],[Full Name]],NoesResult[FullName],0)),"","No")</f>
        <v/>
      </c>
      <c r="I20" s="2" t="str">
        <f>IF(NOT(ISERROR(MATCH(MPList[[#This Row],[Full Name]],TellerAye[TellerAyes],0))),"TellerAye",IF(ISERROR(MATCH(MPList[[#This Row],[Full Name]],TellerNo[TellerNoes],0)),"","TellerNo"))</f>
        <v/>
      </c>
      <c r="J20" s="2" t="str">
        <f>MPList[[#This Row],[Aye]]&amp;MPList[[#This Row],[No]]&amp;MPList[[#This Row],[Teller]]</f>
        <v>Aye</v>
      </c>
    </row>
    <row r="21" spans="1:10" hidden="1" x14ac:dyDescent="0.25">
      <c r="A21" t="s">
        <v>344</v>
      </c>
      <c r="B21" t="s">
        <v>1884</v>
      </c>
      <c r="C21" s="3">
        <f>IF(MPList[[#This Row],[Vote]]="Aye",2,IF(MPList[[#This Row],[Vote]]="no",1,IF(LEFT(MPList[[#This Row],[Vote]],6)="Teller",-1,0)))</f>
        <v>2</v>
      </c>
      <c r="D21" t="str">
        <f>MPList[[#This Row],[Last name]]&amp;", "&amp;MPList[[#This Row],[First name]]</f>
        <v>Ansell, Caroline</v>
      </c>
      <c r="E21" t="s">
        <v>13</v>
      </c>
      <c r="F21" t="s">
        <v>784</v>
      </c>
      <c r="G21" t="str">
        <f>IF(ISERROR(MATCH(MPList[[#This Row],[Full Name]],AyesResult[FullName],0)),"","Aye")</f>
        <v>Aye</v>
      </c>
      <c r="H21" t="str">
        <f>IF(ISERROR(MATCH(MPList[[#This Row],[Full Name]],NoesResult[FullName],0)),"","No")</f>
        <v/>
      </c>
      <c r="I21" s="2" t="str">
        <f>IF(NOT(ISERROR(MATCH(MPList[[#This Row],[Full Name]],TellerAye[TellerAyes],0))),"TellerAye",IF(ISERROR(MATCH(MPList[[#This Row],[Full Name]],TellerNo[TellerNoes],0)),"","TellerNo"))</f>
        <v/>
      </c>
      <c r="J21" s="2" t="str">
        <f>MPList[[#This Row],[Aye]]&amp;MPList[[#This Row],[No]]&amp;MPList[[#This Row],[Teller]]</f>
        <v>Aye</v>
      </c>
    </row>
    <row r="22" spans="1:10" hidden="1" x14ac:dyDescent="0.25">
      <c r="A22" t="s">
        <v>69</v>
      </c>
      <c r="B22" t="s">
        <v>1862</v>
      </c>
      <c r="C22" s="3">
        <f>IF(MPList[[#This Row],[Vote]]="Aye",2,IF(MPList[[#This Row],[Vote]]="no",1,IF(LEFT(MPList[[#This Row],[Vote]],6)="Teller",-1,0)))</f>
        <v>2</v>
      </c>
      <c r="D22" t="str">
        <f>MPList[[#This Row],[Last name]]&amp;", "&amp;MPList[[#This Row],[First name]]</f>
        <v>Argar, Edward</v>
      </c>
      <c r="E22" t="s">
        <v>13</v>
      </c>
      <c r="F22" t="s">
        <v>363</v>
      </c>
      <c r="G22" t="str">
        <f>IF(ISERROR(MATCH(MPList[[#This Row],[Full Name]],AyesResult[FullName],0)),"","Aye")</f>
        <v>Aye</v>
      </c>
      <c r="H22" t="str">
        <f>IF(ISERROR(MATCH(MPList[[#This Row],[Full Name]],NoesResult[FullName],0)),"","No")</f>
        <v/>
      </c>
      <c r="I22" s="2" t="str">
        <f>IF(NOT(ISERROR(MATCH(MPList[[#This Row],[Full Name]],TellerAye[TellerAyes],0))),"TellerAye",IF(ISERROR(MATCH(MPList[[#This Row],[Full Name]],TellerNo[TellerNoes],0)),"","TellerNo"))</f>
        <v/>
      </c>
      <c r="J22" s="2" t="str">
        <f>MPList[[#This Row],[Aye]]&amp;MPList[[#This Row],[No]]&amp;MPList[[#This Row],[Teller]]</f>
        <v>Aye</v>
      </c>
    </row>
    <row r="23" spans="1:10" hidden="1" x14ac:dyDescent="0.25">
      <c r="A23" t="s">
        <v>53</v>
      </c>
      <c r="B23" t="s">
        <v>1876</v>
      </c>
      <c r="C23" s="3">
        <f>IF(MPList[[#This Row],[Vote]]="Aye",2,IF(MPList[[#This Row],[Vote]]="no",1,IF(LEFT(MPList[[#This Row],[Vote]],6)="Teller",-1,0)))</f>
        <v>0</v>
      </c>
      <c r="D23" t="str">
        <f>MPList[[#This Row],[Last name]]&amp;", "&amp;MPList[[#This Row],[First name]]</f>
        <v>Arkless, Richard</v>
      </c>
      <c r="E23" t="s">
        <v>645</v>
      </c>
      <c r="F23" t="s">
        <v>180</v>
      </c>
      <c r="G23" t="str">
        <f>IF(ISERROR(MATCH(MPList[[#This Row],[Full Name]],AyesResult[FullName],0)),"","Aye")</f>
        <v/>
      </c>
      <c r="H23" t="str">
        <f>IF(ISERROR(MATCH(MPList[[#This Row],[Full Name]],NoesResult[FullName],0)),"","No")</f>
        <v/>
      </c>
      <c r="I23" s="2" t="str">
        <f>IF(NOT(ISERROR(MATCH(MPList[[#This Row],[Full Name]],TellerAye[TellerAyes],0))),"TellerAye",IF(ISERROR(MATCH(MPList[[#This Row],[Full Name]],TellerNo[TellerNoes],0)),"","TellerNo"))</f>
        <v/>
      </c>
      <c r="J23" s="2" t="str">
        <f>MPList[[#This Row],[Aye]]&amp;MPList[[#This Row],[No]]&amp;MPList[[#This Row],[Teller]]</f>
        <v/>
      </c>
    </row>
    <row r="24" spans="1:10" hidden="1" x14ac:dyDescent="0.25">
      <c r="A24" t="s">
        <v>47</v>
      </c>
      <c r="B24" t="s">
        <v>48</v>
      </c>
      <c r="C24" s="3">
        <f>IF(MPList[[#This Row],[Vote]]="Aye",2,IF(MPList[[#This Row],[Vote]]="no",1,IF(LEFT(MPList[[#This Row],[Vote]],6)="Teller",-1,0)))</f>
        <v>1</v>
      </c>
      <c r="D24" t="str">
        <f>MPList[[#This Row],[Last name]]&amp;", "&amp;MPList[[#This Row],[First name]]</f>
        <v>Ashworth, Jonathan</v>
      </c>
      <c r="E24" t="s">
        <v>2017</v>
      </c>
      <c r="F24" t="s">
        <v>49</v>
      </c>
      <c r="G24" t="str">
        <f>IF(ISERROR(MATCH(MPList[[#This Row],[Full Name]],AyesResult[FullName],0)),"","Aye")</f>
        <v/>
      </c>
      <c r="H24" t="str">
        <f>IF(ISERROR(MATCH(MPList[[#This Row],[Full Name]],NoesResult[FullName],0)),"","No")</f>
        <v>No</v>
      </c>
      <c r="I24" s="2" t="str">
        <f>IF(NOT(ISERROR(MATCH(MPList[[#This Row],[Full Name]],TellerAye[TellerAyes],0))),"TellerAye",IF(ISERROR(MATCH(MPList[[#This Row],[Full Name]],TellerNo[TellerNoes],0)),"","TellerNo"))</f>
        <v/>
      </c>
      <c r="J24" s="2" t="str">
        <f>MPList[[#This Row],[Aye]]&amp;MPList[[#This Row],[No]]&amp;MPList[[#This Row],[Teller]]</f>
        <v>No</v>
      </c>
    </row>
    <row r="25" spans="1:10" hidden="1" x14ac:dyDescent="0.25">
      <c r="A25" t="s">
        <v>1828</v>
      </c>
      <c r="B25" t="s">
        <v>1943</v>
      </c>
      <c r="C25" s="3">
        <f>IF(MPList[[#This Row],[Vote]]="Aye",2,IF(MPList[[#This Row],[Vote]]="no",1,IF(LEFT(MPList[[#This Row],[Vote]],6)="Teller",-1,0)))</f>
        <v>2</v>
      </c>
      <c r="D25" t="str">
        <f>MPList[[#This Row],[Last name]]&amp;", "&amp;MPList[[#This Row],[First name]]</f>
        <v>Atkins, Victoria</v>
      </c>
      <c r="E25" t="s">
        <v>13</v>
      </c>
      <c r="F25" t="s">
        <v>1166</v>
      </c>
      <c r="G25" t="str">
        <f>IF(ISERROR(MATCH(MPList[[#This Row],[Full Name]],AyesResult[FullName],0)),"","Aye")</f>
        <v>Aye</v>
      </c>
      <c r="H25" t="str">
        <f>IF(ISERROR(MATCH(MPList[[#This Row],[Full Name]],NoesResult[FullName],0)),"","No")</f>
        <v/>
      </c>
      <c r="I25" s="2" t="str">
        <f>IF(NOT(ISERROR(MATCH(MPList[[#This Row],[Full Name]],TellerAye[TellerAyes],0))),"TellerAye",IF(ISERROR(MATCH(MPList[[#This Row],[Full Name]],TellerNo[TellerNoes],0)),"","TellerNo"))</f>
        <v/>
      </c>
      <c r="J25" s="2" t="str">
        <f>MPList[[#This Row],[Aye]]&amp;MPList[[#This Row],[No]]&amp;MPList[[#This Row],[Teller]]</f>
        <v>Aye</v>
      </c>
    </row>
    <row r="26" spans="1:10" x14ac:dyDescent="0.25">
      <c r="A26" t="s">
        <v>50</v>
      </c>
      <c r="B26" t="s">
        <v>51</v>
      </c>
      <c r="C26" s="3">
        <f>IF(MPList[[#This Row],[Vote]]="Aye",2,IF(MPList[[#This Row],[Vote]]="no",1,IF(LEFT(MPList[[#This Row],[Vote]],6)="Teller",-1,0)))</f>
        <v>0</v>
      </c>
      <c r="D26" t="str">
        <f>MPList[[#This Row],[Last name]]&amp;", "&amp;MPList[[#This Row],[First name]]</f>
        <v>Austin, Ian</v>
      </c>
      <c r="E26" t="s">
        <v>6</v>
      </c>
      <c r="F26" t="s">
        <v>52</v>
      </c>
      <c r="G26" t="str">
        <f>IF(ISERROR(MATCH(MPList[[#This Row],[Full Name]],AyesResult[FullName],0)),"","Aye")</f>
        <v/>
      </c>
      <c r="H26" t="str">
        <f>IF(ISERROR(MATCH(MPList[[#This Row],[Full Name]],NoesResult[FullName],0)),"","No")</f>
        <v/>
      </c>
      <c r="I26" s="2" t="str">
        <f>IF(NOT(ISERROR(MATCH(MPList[[#This Row],[Full Name]],TellerAye[TellerAyes],0))),"TellerAye",IF(ISERROR(MATCH(MPList[[#This Row],[Full Name]],TellerNo[TellerNoes],0)),"","TellerNo"))</f>
        <v/>
      </c>
      <c r="J26" s="2" t="str">
        <f>MPList[[#This Row],[Aye]]&amp;MPList[[#This Row],[No]]&amp;MPList[[#This Row],[Teller]]</f>
        <v/>
      </c>
    </row>
    <row r="27" spans="1:10" hidden="1" x14ac:dyDescent="0.25">
      <c r="A27" t="s">
        <v>53</v>
      </c>
      <c r="B27" t="s">
        <v>54</v>
      </c>
      <c r="C27" s="3">
        <f>IF(MPList[[#This Row],[Vote]]="Aye",2,IF(MPList[[#This Row],[Vote]]="no",1,IF(LEFT(MPList[[#This Row],[Vote]],6)="Teller",-1,0)))</f>
        <v>2</v>
      </c>
      <c r="D27" t="str">
        <f>MPList[[#This Row],[Last name]]&amp;", "&amp;MPList[[#This Row],[First name]]</f>
        <v>Bacon, Richard</v>
      </c>
      <c r="E27" t="s">
        <v>13</v>
      </c>
      <c r="F27" t="s">
        <v>55</v>
      </c>
      <c r="G27" t="str">
        <f>IF(ISERROR(MATCH(MPList[[#This Row],[Full Name]],AyesResult[FullName],0)),"","Aye")</f>
        <v>Aye</v>
      </c>
      <c r="H27" t="str">
        <f>IF(ISERROR(MATCH(MPList[[#This Row],[Full Name]],NoesResult[FullName],0)),"","No")</f>
        <v/>
      </c>
      <c r="I27" s="2" t="str">
        <f>IF(NOT(ISERROR(MATCH(MPList[[#This Row],[Full Name]],TellerAye[TellerAyes],0))),"TellerAye",IF(ISERROR(MATCH(MPList[[#This Row],[Full Name]],TellerNo[TellerNoes],0)),"","TellerNo"))</f>
        <v/>
      </c>
      <c r="J27" s="2" t="str">
        <f>MPList[[#This Row],[Aye]]&amp;MPList[[#This Row],[No]]&amp;MPList[[#This Row],[Teller]]</f>
        <v>Aye</v>
      </c>
    </row>
    <row r="28" spans="1:10" hidden="1" x14ac:dyDescent="0.25">
      <c r="A28" t="s">
        <v>56</v>
      </c>
      <c r="B28" t="s">
        <v>57</v>
      </c>
      <c r="C28" s="3">
        <f>IF(MPList[[#This Row],[Vote]]="Aye",2,IF(MPList[[#This Row],[Vote]]="no",1,IF(LEFT(MPList[[#This Row],[Vote]],6)="Teller",-1,0)))</f>
        <v>1</v>
      </c>
      <c r="D28" t="str">
        <f>MPList[[#This Row],[Last name]]&amp;", "&amp;MPList[[#This Row],[First name]]</f>
        <v>Bailey, Adrian</v>
      </c>
      <c r="E28" t="s">
        <v>2017</v>
      </c>
      <c r="F28" t="s">
        <v>58</v>
      </c>
      <c r="G28" t="str">
        <f>IF(ISERROR(MATCH(MPList[[#This Row],[Full Name]],AyesResult[FullName],0)),"","Aye")</f>
        <v/>
      </c>
      <c r="H28" t="str">
        <f>IF(ISERROR(MATCH(MPList[[#This Row],[Full Name]],NoesResult[FullName],0)),"","No")</f>
        <v>No</v>
      </c>
      <c r="I28" s="2" t="str">
        <f>IF(NOT(ISERROR(MATCH(MPList[[#This Row],[Full Name]],TellerAye[TellerAyes],0))),"TellerAye",IF(ISERROR(MATCH(MPList[[#This Row],[Full Name]],TellerNo[TellerNoes],0)),"","TellerNo"))</f>
        <v/>
      </c>
      <c r="J28" s="2" t="str">
        <f>MPList[[#This Row],[Aye]]&amp;MPList[[#This Row],[No]]&amp;MPList[[#This Row],[Teller]]</f>
        <v>No</v>
      </c>
    </row>
    <row r="29" spans="1:10" hidden="1" x14ac:dyDescent="0.25">
      <c r="A29" t="s">
        <v>168</v>
      </c>
      <c r="B29" t="s">
        <v>62</v>
      </c>
      <c r="C29" s="3">
        <f>IF(MPList[[#This Row],[Vote]]="Aye",2,IF(MPList[[#This Row],[Vote]]="no",1,IF(LEFT(MPList[[#This Row],[Vote]],6)="Teller",-1,0)))</f>
        <v>2</v>
      </c>
      <c r="D29" t="str">
        <f>MPList[[#This Row],[Last name]]&amp;", "&amp;MPList[[#This Row],[First name]]</f>
        <v>Baker, Steve</v>
      </c>
      <c r="E29" t="s">
        <v>13</v>
      </c>
      <c r="F29" t="s">
        <v>64</v>
      </c>
      <c r="G29" t="str">
        <f>IF(ISERROR(MATCH(MPList[[#This Row],[Full Name]],AyesResult[FullName],0)),"","Aye")</f>
        <v>Aye</v>
      </c>
      <c r="H29" t="str">
        <f>IF(ISERROR(MATCH(MPList[[#This Row],[Full Name]],NoesResult[FullName],0)),"","No")</f>
        <v/>
      </c>
      <c r="I29" s="2" t="str">
        <f>IF(NOT(ISERROR(MATCH(MPList[[#This Row],[Full Name]],TellerAye[TellerAyes],0))),"TellerAye",IF(ISERROR(MATCH(MPList[[#This Row],[Full Name]],TellerNo[TellerNoes],0)),"","TellerNo"))</f>
        <v/>
      </c>
      <c r="J29" s="2" t="str">
        <f>MPList[[#This Row],[Aye]]&amp;MPList[[#This Row],[No]]&amp;MPList[[#This Row],[Teller]]</f>
        <v>Aye</v>
      </c>
    </row>
    <row r="30" spans="1:10" hidden="1" x14ac:dyDescent="0.25">
      <c r="A30" t="s">
        <v>66</v>
      </c>
      <c r="B30" t="s">
        <v>67</v>
      </c>
      <c r="C30" s="3">
        <f>IF(MPList[[#This Row],[Vote]]="Aye",2,IF(MPList[[#This Row],[Vote]]="no",1,IF(LEFT(MPList[[#This Row],[Vote]],6)="Teller",-1,0)))</f>
        <v>2</v>
      </c>
      <c r="D30" t="str">
        <f>MPList[[#This Row],[Last name]]&amp;", "&amp;MPList[[#This Row],[First name]]</f>
        <v>Baldwin, Harriett</v>
      </c>
      <c r="E30" t="s">
        <v>13</v>
      </c>
      <c r="F30" t="s">
        <v>68</v>
      </c>
      <c r="G30" t="str">
        <f>IF(ISERROR(MATCH(MPList[[#This Row],[Full Name]],AyesResult[FullName],0)),"","Aye")</f>
        <v>Aye</v>
      </c>
      <c r="H30" t="str">
        <f>IF(ISERROR(MATCH(MPList[[#This Row],[Full Name]],NoesResult[FullName],0)),"","No")</f>
        <v/>
      </c>
      <c r="I30" s="2" t="str">
        <f>IF(NOT(ISERROR(MATCH(MPList[[#This Row],[Full Name]],TellerAye[TellerAyes],0))),"TellerAye",IF(ISERROR(MATCH(MPList[[#This Row],[Full Name]],TellerNo[TellerNoes],0)),"","TellerNo"))</f>
        <v/>
      </c>
      <c r="J30" s="2" t="str">
        <f>MPList[[#This Row],[Aye]]&amp;MPList[[#This Row],[No]]&amp;MPList[[#This Row],[Teller]]</f>
        <v>Aye</v>
      </c>
    </row>
    <row r="31" spans="1:10" hidden="1" x14ac:dyDescent="0.25">
      <c r="A31" t="s">
        <v>73</v>
      </c>
      <c r="B31" t="s">
        <v>74</v>
      </c>
      <c r="C31" s="3">
        <f>IF(MPList[[#This Row],[Vote]]="Aye",2,IF(MPList[[#This Row],[Vote]]="no",1,IF(LEFT(MPList[[#This Row],[Vote]],6)="Teller",-1,0)))</f>
        <v>2</v>
      </c>
      <c r="D31" t="str">
        <f>MPList[[#This Row],[Last name]]&amp;", "&amp;MPList[[#This Row],[First name]]</f>
        <v>Barclay, Stephen</v>
      </c>
      <c r="E31" t="s">
        <v>13</v>
      </c>
      <c r="F31" t="s">
        <v>75</v>
      </c>
      <c r="G31" t="str">
        <f>IF(ISERROR(MATCH(MPList[[#This Row],[Full Name]],AyesResult[FullName],0)),"","Aye")</f>
        <v>Aye</v>
      </c>
      <c r="H31" t="str">
        <f>IF(ISERROR(MATCH(MPList[[#This Row],[Full Name]],NoesResult[FullName],0)),"","No")</f>
        <v/>
      </c>
      <c r="I31" s="2" t="str">
        <f>IF(NOT(ISERROR(MATCH(MPList[[#This Row],[Full Name]],TellerAye[TellerAyes],0))),"TellerAye",IF(ISERROR(MATCH(MPList[[#This Row],[Full Name]],TellerNo[TellerNoes],0)),"","TellerNo"))</f>
        <v/>
      </c>
      <c r="J31" s="2" t="str">
        <f>MPList[[#This Row],[Aye]]&amp;MPList[[#This Row],[No]]&amp;MPList[[#This Row],[Teller]]</f>
        <v>Aye</v>
      </c>
    </row>
    <row r="32" spans="1:10" hidden="1" x14ac:dyDescent="0.25">
      <c r="A32" t="s">
        <v>1941</v>
      </c>
      <c r="B32" t="s">
        <v>1942</v>
      </c>
      <c r="C32" s="3">
        <f>IF(MPList[[#This Row],[Vote]]="Aye",2,IF(MPList[[#This Row],[Vote]]="no",1,IF(LEFT(MPList[[#This Row],[Vote]],6)="Teller",-1,0)))</f>
        <v>1</v>
      </c>
      <c r="D32" t="str">
        <f>MPList[[#This Row],[Last name]]&amp;", "&amp;MPList[[#This Row],[First name]]</f>
        <v>Bardell, Hannah</v>
      </c>
      <c r="E32" t="s">
        <v>645</v>
      </c>
      <c r="F32" t="s">
        <v>906</v>
      </c>
      <c r="G32" t="str">
        <f>IF(ISERROR(MATCH(MPList[[#This Row],[Full Name]],AyesResult[FullName],0)),"","Aye")</f>
        <v/>
      </c>
      <c r="H32" t="str">
        <f>IF(ISERROR(MATCH(MPList[[#This Row],[Full Name]],NoesResult[FullName],0)),"","No")</f>
        <v>No</v>
      </c>
      <c r="I32" s="2" t="str">
        <f>IF(NOT(ISERROR(MATCH(MPList[[#This Row],[Full Name]],TellerAye[TellerAyes],0))),"TellerAye",IF(ISERROR(MATCH(MPList[[#This Row],[Full Name]],TellerNo[TellerNoes],0)),"","TellerNo"))</f>
        <v/>
      </c>
      <c r="J32" s="2" t="str">
        <f>MPList[[#This Row],[Aye]]&amp;MPList[[#This Row],[No]]&amp;MPList[[#This Row],[Teller]]</f>
        <v>No</v>
      </c>
    </row>
    <row r="33" spans="1:10" hidden="1" x14ac:dyDescent="0.25">
      <c r="A33" t="s">
        <v>78</v>
      </c>
      <c r="B33" t="s">
        <v>79</v>
      </c>
      <c r="C33" s="3">
        <f>IF(MPList[[#This Row],[Vote]]="Aye",2,IF(MPList[[#This Row],[Vote]]="no",1,IF(LEFT(MPList[[#This Row],[Vote]],6)="Teller",-1,0)))</f>
        <v>2</v>
      </c>
      <c r="D33" t="str">
        <f>MPList[[#This Row],[Last name]]&amp;", "&amp;MPList[[#This Row],[First name]]</f>
        <v>Baron, John</v>
      </c>
      <c r="E33" t="s">
        <v>13</v>
      </c>
      <c r="F33" t="s">
        <v>80</v>
      </c>
      <c r="G33" t="str">
        <f>IF(ISERROR(MATCH(MPList[[#This Row],[Full Name]],AyesResult[FullName],0)),"","Aye")</f>
        <v>Aye</v>
      </c>
      <c r="H33" t="str">
        <f>IF(ISERROR(MATCH(MPList[[#This Row],[Full Name]],NoesResult[FullName],0)),"","No")</f>
        <v/>
      </c>
      <c r="I33" s="2" t="str">
        <f>IF(NOT(ISERROR(MATCH(MPList[[#This Row],[Full Name]],TellerAye[TellerAyes],0))),"TellerAye",IF(ISERROR(MATCH(MPList[[#This Row],[Full Name]],TellerNo[TellerNoes],0)),"","TellerNo"))</f>
        <v/>
      </c>
      <c r="J33" s="2" t="str">
        <f>MPList[[#This Row],[Aye]]&amp;MPList[[#This Row],[No]]&amp;MPList[[#This Row],[Teller]]</f>
        <v>Aye</v>
      </c>
    </row>
    <row r="34" spans="1:10" hidden="1" x14ac:dyDescent="0.25">
      <c r="A34" t="s">
        <v>81</v>
      </c>
      <c r="B34" t="s">
        <v>82</v>
      </c>
      <c r="C34" s="3">
        <f>IF(MPList[[#This Row],[Vote]]="Aye",2,IF(MPList[[#This Row],[Vote]]="no",1,IF(LEFT(MPList[[#This Row],[Vote]],6)="Teller",-1,0)))</f>
        <v>1</v>
      </c>
      <c r="D34" t="str">
        <f>MPList[[#This Row],[Last name]]&amp;", "&amp;MPList[[#This Row],[First name]]</f>
        <v>Barron, Kevin</v>
      </c>
      <c r="E34" t="s">
        <v>6</v>
      </c>
      <c r="F34" t="s">
        <v>83</v>
      </c>
      <c r="G34" t="str">
        <f>IF(ISERROR(MATCH(MPList[[#This Row],[Full Name]],AyesResult[FullName],0)),"","Aye")</f>
        <v/>
      </c>
      <c r="H34" t="str">
        <f>IF(ISERROR(MATCH(MPList[[#This Row],[Full Name]],NoesResult[FullName],0)),"","No")</f>
        <v>No</v>
      </c>
      <c r="I34" s="2" t="str">
        <f>IF(NOT(ISERROR(MATCH(MPList[[#This Row],[Full Name]],TellerAye[TellerAyes],0))),"TellerAye",IF(ISERROR(MATCH(MPList[[#This Row],[Full Name]],TellerNo[TellerNoes],0)),"","TellerNo"))</f>
        <v/>
      </c>
      <c r="J34" s="2" t="str">
        <f>MPList[[#This Row],[Aye]]&amp;MPList[[#This Row],[No]]&amp;MPList[[#This Row],[Teller]]</f>
        <v>No</v>
      </c>
    </row>
    <row r="35" spans="1:10" hidden="1" x14ac:dyDescent="0.25">
      <c r="A35" t="s">
        <v>84</v>
      </c>
      <c r="B35" t="s">
        <v>85</v>
      </c>
      <c r="C35" s="3">
        <f>IF(MPList[[#This Row],[Vote]]="Aye",2,IF(MPList[[#This Row],[Vote]]="no",1,IF(LEFT(MPList[[#This Row],[Vote]],6)="Teller",-1,0)))</f>
        <v>2</v>
      </c>
      <c r="D35" t="str">
        <f>MPList[[#This Row],[Last name]]&amp;", "&amp;MPList[[#This Row],[First name]]</f>
        <v>Barwell, Gavin</v>
      </c>
      <c r="E35" t="s">
        <v>13</v>
      </c>
      <c r="F35" t="s">
        <v>86</v>
      </c>
      <c r="G35" t="str">
        <f>IF(ISERROR(MATCH(MPList[[#This Row],[Full Name]],AyesResult[FullName],0)),"","Aye")</f>
        <v>Aye</v>
      </c>
      <c r="H35" t="str">
        <f>IF(ISERROR(MATCH(MPList[[#This Row],[Full Name]],NoesResult[FullName],0)),"","No")</f>
        <v/>
      </c>
      <c r="I35" s="2" t="str">
        <f>IF(NOT(ISERROR(MATCH(MPList[[#This Row],[Full Name]],TellerAye[TellerAyes],0))),"TellerAye",IF(ISERROR(MATCH(MPList[[#This Row],[Full Name]],TellerNo[TellerNoes],0)),"","TellerNo"))</f>
        <v/>
      </c>
      <c r="J35" s="2" t="str">
        <f>MPList[[#This Row],[Aye]]&amp;MPList[[#This Row],[No]]&amp;MPList[[#This Row],[Teller]]</f>
        <v>Aye</v>
      </c>
    </row>
    <row r="36" spans="1:10" hidden="1" x14ac:dyDescent="0.25">
      <c r="A36" t="s">
        <v>88</v>
      </c>
      <c r="B36" t="s">
        <v>89</v>
      </c>
      <c r="C36" s="3">
        <f>IF(MPList[[#This Row],[Vote]]="Aye",2,IF(MPList[[#This Row],[Vote]]="no",1,IF(LEFT(MPList[[#This Row],[Vote]],6)="Teller",-1,0)))</f>
        <v>0</v>
      </c>
      <c r="D36" t="str">
        <f>MPList[[#This Row],[Last name]]&amp;", "&amp;MPList[[#This Row],[First name]]</f>
        <v>Bebb, Guto</v>
      </c>
      <c r="E36" t="s">
        <v>13</v>
      </c>
      <c r="F36" t="s">
        <v>90</v>
      </c>
      <c r="G36" t="str">
        <f>IF(ISERROR(MATCH(MPList[[#This Row],[Full Name]],AyesResult[FullName],0)),"","Aye")</f>
        <v/>
      </c>
      <c r="H36" t="str">
        <f>IF(ISERROR(MATCH(MPList[[#This Row],[Full Name]],NoesResult[FullName],0)),"","No")</f>
        <v/>
      </c>
      <c r="I36" s="2" t="str">
        <f>IF(NOT(ISERROR(MATCH(MPList[[#This Row],[Full Name]],TellerAye[TellerAyes],0))),"TellerAye",IF(ISERROR(MATCH(MPList[[#This Row],[Full Name]],TellerNo[TellerNoes],0)),"","TellerNo"))</f>
        <v/>
      </c>
      <c r="J36" s="2" t="str">
        <f>MPList[[#This Row],[Aye]]&amp;MPList[[#This Row],[No]]&amp;MPList[[#This Row],[Teller]]</f>
        <v/>
      </c>
    </row>
    <row r="37" spans="1:10" hidden="1" x14ac:dyDescent="0.25">
      <c r="A37" t="s">
        <v>91</v>
      </c>
      <c r="B37" t="s">
        <v>92</v>
      </c>
      <c r="C37" s="3">
        <f>IF(MPList[[#This Row],[Vote]]="Aye",2,IF(MPList[[#This Row],[Vote]]="no",1,IF(LEFT(MPList[[#This Row],[Vote]],6)="Teller",-1,0)))</f>
        <v>1</v>
      </c>
      <c r="D37" t="str">
        <f>MPList[[#This Row],[Last name]]&amp;", "&amp;MPList[[#This Row],[First name]]</f>
        <v>Beckett, Margaret</v>
      </c>
      <c r="E37" t="s">
        <v>6</v>
      </c>
      <c r="F37" t="s">
        <v>93</v>
      </c>
      <c r="G37" t="str">
        <f>IF(ISERROR(MATCH(MPList[[#This Row],[Full Name]],AyesResult[FullName],0)),"","Aye")</f>
        <v/>
      </c>
      <c r="H37" t="str">
        <f>IF(ISERROR(MATCH(MPList[[#This Row],[Full Name]],NoesResult[FullName],0)),"","No")</f>
        <v>No</v>
      </c>
      <c r="I37" s="2" t="str">
        <f>IF(NOT(ISERROR(MATCH(MPList[[#This Row],[Full Name]],TellerAye[TellerAyes],0))),"TellerAye",IF(ISERROR(MATCH(MPList[[#This Row],[Full Name]],TellerNo[TellerNoes],0)),"","TellerNo"))</f>
        <v/>
      </c>
      <c r="J37" s="2" t="str">
        <f>MPList[[#This Row],[Aye]]&amp;MPList[[#This Row],[No]]&amp;MPList[[#This Row],[Teller]]</f>
        <v>No</v>
      </c>
    </row>
    <row r="38" spans="1:10" hidden="1" x14ac:dyDescent="0.25">
      <c r="A38" t="s">
        <v>98</v>
      </c>
      <c r="B38" t="s">
        <v>99</v>
      </c>
      <c r="C38" s="3">
        <f>IF(MPList[[#This Row],[Vote]]="Aye",2,IF(MPList[[#This Row],[Vote]]="no",1,IF(LEFT(MPList[[#This Row],[Vote]],6)="Teller",-1,0)))</f>
        <v>2</v>
      </c>
      <c r="D38" t="str">
        <f>MPList[[#This Row],[Last name]]&amp;", "&amp;MPList[[#This Row],[First name]]</f>
        <v>Bellingham, Henry</v>
      </c>
      <c r="E38" t="s">
        <v>13</v>
      </c>
      <c r="F38" t="s">
        <v>100</v>
      </c>
      <c r="G38" t="str">
        <f>IF(ISERROR(MATCH(MPList[[#This Row],[Full Name]],AyesResult[FullName],0)),"","Aye")</f>
        <v>Aye</v>
      </c>
      <c r="H38" t="str">
        <f>IF(ISERROR(MATCH(MPList[[#This Row],[Full Name]],NoesResult[FullName],0)),"","No")</f>
        <v/>
      </c>
      <c r="I38" s="2" t="str">
        <f>IF(NOT(ISERROR(MATCH(MPList[[#This Row],[Full Name]],TellerAye[TellerAyes],0))),"TellerAye",IF(ISERROR(MATCH(MPList[[#This Row],[Full Name]],TellerNo[TellerNoes],0)),"","TellerNo"))</f>
        <v/>
      </c>
      <c r="J38" s="2" t="str">
        <f>MPList[[#This Row],[Aye]]&amp;MPList[[#This Row],[No]]&amp;MPList[[#This Row],[Teller]]</f>
        <v>Aye</v>
      </c>
    </row>
    <row r="39" spans="1:10" x14ac:dyDescent="0.25">
      <c r="A39" t="s">
        <v>101</v>
      </c>
      <c r="B39" t="s">
        <v>102</v>
      </c>
      <c r="C39" s="3">
        <f>IF(MPList[[#This Row],[Vote]]="Aye",2,IF(MPList[[#This Row],[Vote]]="no",1,IF(LEFT(MPList[[#This Row],[Vote]],6)="Teller",-1,0)))</f>
        <v>0</v>
      </c>
      <c r="D39" t="str">
        <f>MPList[[#This Row],[Last name]]&amp;", "&amp;MPList[[#This Row],[First name]]</f>
        <v>Benn, Hilary</v>
      </c>
      <c r="E39" t="s">
        <v>6</v>
      </c>
      <c r="F39" t="s">
        <v>103</v>
      </c>
      <c r="G39" t="str">
        <f>IF(ISERROR(MATCH(MPList[[#This Row],[Full Name]],AyesResult[FullName],0)),"","Aye")</f>
        <v/>
      </c>
      <c r="H39" t="str">
        <f>IF(ISERROR(MATCH(MPList[[#This Row],[Full Name]],NoesResult[FullName],0)),"","No")</f>
        <v/>
      </c>
      <c r="I39" s="2" t="str">
        <f>IF(NOT(ISERROR(MATCH(MPList[[#This Row],[Full Name]],TellerAye[TellerAyes],0))),"TellerAye",IF(ISERROR(MATCH(MPList[[#This Row],[Full Name]],TellerNo[TellerNoes],0)),"","TellerNo"))</f>
        <v/>
      </c>
      <c r="J39" s="2" t="str">
        <f>MPList[[#This Row],[Aye]]&amp;MPList[[#This Row],[No]]&amp;MPList[[#This Row],[Teller]]</f>
        <v/>
      </c>
    </row>
    <row r="40" spans="1:10" hidden="1" x14ac:dyDescent="0.25">
      <c r="A40" t="s">
        <v>53</v>
      </c>
      <c r="B40" t="s">
        <v>105</v>
      </c>
      <c r="C40" s="3">
        <f>IF(MPList[[#This Row],[Vote]]="Aye",2,IF(MPList[[#This Row],[Vote]]="no",1,IF(LEFT(MPList[[#This Row],[Vote]],6)="Teller",-1,0)))</f>
        <v>2</v>
      </c>
      <c r="D40" t="str">
        <f>MPList[[#This Row],[Last name]]&amp;", "&amp;MPList[[#This Row],[First name]]</f>
        <v>Benyon, Richard</v>
      </c>
      <c r="E40" t="s">
        <v>13</v>
      </c>
      <c r="F40" t="s">
        <v>106</v>
      </c>
      <c r="G40" t="str">
        <f>IF(ISERROR(MATCH(MPList[[#This Row],[Full Name]],AyesResult[FullName],0)),"","Aye")</f>
        <v>Aye</v>
      </c>
      <c r="H40" t="str">
        <f>IF(ISERROR(MATCH(MPList[[#This Row],[Full Name]],NoesResult[FullName],0)),"","No")</f>
        <v/>
      </c>
      <c r="I40" s="2" t="str">
        <f>IF(NOT(ISERROR(MATCH(MPList[[#This Row],[Full Name]],TellerAye[TellerAyes],0))),"TellerAye",IF(ISERROR(MATCH(MPList[[#This Row],[Full Name]],TellerNo[TellerNoes],0)),"","TellerNo"))</f>
        <v/>
      </c>
      <c r="J40" s="2" t="str">
        <f>MPList[[#This Row],[Aye]]&amp;MPList[[#This Row],[No]]&amp;MPList[[#This Row],[Teller]]</f>
        <v>Aye</v>
      </c>
    </row>
    <row r="41" spans="1:10" hidden="1" x14ac:dyDescent="0.25">
      <c r="A41" t="s">
        <v>78</v>
      </c>
      <c r="B41" t="s">
        <v>107</v>
      </c>
      <c r="C41" s="3">
        <f>IF(MPList[[#This Row],[Vote]]="Aye",2,IF(MPList[[#This Row],[Vote]]="no",1,IF(LEFT(MPList[[#This Row],[Vote]],6)="Teller",-1,0)))</f>
        <v>0</v>
      </c>
      <c r="D41" t="str">
        <f>MPList[[#This Row],[Last name]]&amp;", "&amp;MPList[[#This Row],[First name]]</f>
        <v>Bercow, John</v>
      </c>
      <c r="E41" t="s">
        <v>2019</v>
      </c>
      <c r="F41" t="s">
        <v>108</v>
      </c>
      <c r="G41" t="str">
        <f>IF(ISERROR(MATCH(MPList[[#This Row],[Full Name]],AyesResult[FullName],0)),"","Aye")</f>
        <v/>
      </c>
      <c r="H41" t="str">
        <f>IF(ISERROR(MATCH(MPList[[#This Row],[Full Name]],NoesResult[FullName],0)),"","No")</f>
        <v/>
      </c>
      <c r="I41" s="2" t="str">
        <f>IF(NOT(ISERROR(MATCH(MPList[[#This Row],[Full Name]],TellerAye[TellerAyes],0))),"TellerAye",IF(ISERROR(MATCH(MPList[[#This Row],[Full Name]],TellerNo[TellerNoes],0)),"","TellerNo"))</f>
        <v/>
      </c>
      <c r="J41" s="2" t="str">
        <f>MPList[[#This Row],[Aye]]&amp;MPList[[#This Row],[No]]&amp;MPList[[#This Row],[Teller]]</f>
        <v/>
      </c>
    </row>
    <row r="42" spans="1:10" hidden="1" x14ac:dyDescent="0.25">
      <c r="A42" t="s">
        <v>109</v>
      </c>
      <c r="B42" t="s">
        <v>110</v>
      </c>
      <c r="C42" s="3">
        <f>IF(MPList[[#This Row],[Vote]]="Aye",2,IF(MPList[[#This Row],[Vote]]="no",1,IF(LEFT(MPList[[#This Row],[Vote]],6)="Teller",-1,0)))</f>
        <v>2</v>
      </c>
      <c r="D42" t="str">
        <f>MPList[[#This Row],[Last name]]&amp;", "&amp;MPList[[#This Row],[First name]]</f>
        <v>Beresford, Paul</v>
      </c>
      <c r="E42" t="s">
        <v>13</v>
      </c>
      <c r="F42" t="s">
        <v>111</v>
      </c>
      <c r="G42" t="str">
        <f>IF(ISERROR(MATCH(MPList[[#This Row],[Full Name]],AyesResult[FullName],0)),"","Aye")</f>
        <v>Aye</v>
      </c>
      <c r="H42" t="str">
        <f>IF(ISERROR(MATCH(MPList[[#This Row],[Full Name]],NoesResult[FullName],0)),"","No")</f>
        <v/>
      </c>
      <c r="I42" s="2" t="str">
        <f>IF(NOT(ISERROR(MATCH(MPList[[#This Row],[Full Name]],TellerAye[TellerAyes],0))),"TellerAye",IF(ISERROR(MATCH(MPList[[#This Row],[Full Name]],TellerNo[TellerNoes],0)),"","TellerNo"))</f>
        <v/>
      </c>
      <c r="J42" s="2" t="str">
        <f>MPList[[#This Row],[Aye]]&amp;MPList[[#This Row],[No]]&amp;MPList[[#This Row],[Teller]]</f>
        <v>Aye</v>
      </c>
    </row>
    <row r="43" spans="1:10" hidden="1" x14ac:dyDescent="0.25">
      <c r="A43" t="s">
        <v>112</v>
      </c>
      <c r="B43" t="s">
        <v>113</v>
      </c>
      <c r="C43" s="3">
        <f>IF(MPList[[#This Row],[Vote]]="Aye",2,IF(MPList[[#This Row],[Vote]]="no",1,IF(LEFT(MPList[[#This Row],[Vote]],6)="Teller",-1,0)))</f>
        <v>1</v>
      </c>
      <c r="D43" t="str">
        <f>MPList[[#This Row],[Last name]]&amp;", "&amp;MPList[[#This Row],[First name]]</f>
        <v>Berger, Luciana</v>
      </c>
      <c r="E43" t="s">
        <v>2017</v>
      </c>
      <c r="F43" t="s">
        <v>114</v>
      </c>
      <c r="G43" t="str">
        <f>IF(ISERROR(MATCH(MPList[[#This Row],[Full Name]],AyesResult[FullName],0)),"","Aye")</f>
        <v/>
      </c>
      <c r="H43" t="str">
        <f>IF(ISERROR(MATCH(MPList[[#This Row],[Full Name]],NoesResult[FullName],0)),"","No")</f>
        <v>No</v>
      </c>
      <c r="I43" s="2" t="str">
        <f>IF(NOT(ISERROR(MATCH(MPList[[#This Row],[Full Name]],TellerAye[TellerAyes],0))),"TellerAye",IF(ISERROR(MATCH(MPList[[#This Row],[Full Name]],TellerNo[TellerNoes],0)),"","TellerNo"))</f>
        <v/>
      </c>
      <c r="J43" s="2" t="str">
        <f>MPList[[#This Row],[Aye]]&amp;MPList[[#This Row],[No]]&amp;MPList[[#This Row],[Teller]]</f>
        <v>No</v>
      </c>
    </row>
    <row r="44" spans="1:10" hidden="1" x14ac:dyDescent="0.25">
      <c r="A44" t="s">
        <v>45</v>
      </c>
      <c r="B44" t="s">
        <v>116</v>
      </c>
      <c r="C44" s="3">
        <f>IF(MPList[[#This Row],[Vote]]="Aye",2,IF(MPList[[#This Row],[Vote]]="no",1,IF(LEFT(MPList[[#This Row],[Vote]],6)="Teller",-1,0)))</f>
        <v>2</v>
      </c>
      <c r="D44" t="str">
        <f>MPList[[#This Row],[Last name]]&amp;", "&amp;MPList[[#This Row],[First name]]</f>
        <v>Berry, James</v>
      </c>
      <c r="E44" t="s">
        <v>13</v>
      </c>
      <c r="F44" t="s">
        <v>325</v>
      </c>
      <c r="G44" t="str">
        <f>IF(ISERROR(MATCH(MPList[[#This Row],[Full Name]],AyesResult[FullName],0)),"","Aye")</f>
        <v>Aye</v>
      </c>
      <c r="H44" t="str">
        <f>IF(ISERROR(MATCH(MPList[[#This Row],[Full Name]],NoesResult[FullName],0)),"","No")</f>
        <v/>
      </c>
      <c r="I44" s="2" t="str">
        <f>IF(NOT(ISERROR(MATCH(MPList[[#This Row],[Full Name]],TellerAye[TellerAyes],0))),"TellerAye",IF(ISERROR(MATCH(MPList[[#This Row],[Full Name]],TellerNo[TellerNoes],0)),"","TellerNo"))</f>
        <v/>
      </c>
      <c r="J44" s="2" t="str">
        <f>MPList[[#This Row],[Aye]]&amp;MPList[[#This Row],[No]]&amp;MPList[[#This Row],[Teller]]</f>
        <v>Aye</v>
      </c>
    </row>
    <row r="45" spans="1:10" hidden="1" x14ac:dyDescent="0.25">
      <c r="A45" t="s">
        <v>115</v>
      </c>
      <c r="B45" t="s">
        <v>116</v>
      </c>
      <c r="C45" s="3">
        <f>IF(MPList[[#This Row],[Vote]]="Aye",2,IF(MPList[[#This Row],[Vote]]="no",1,IF(LEFT(MPList[[#This Row],[Vote]],6)="Teller",-1,0)))</f>
        <v>2</v>
      </c>
      <c r="D45" t="str">
        <f>MPList[[#This Row],[Last name]]&amp;", "&amp;MPList[[#This Row],[First name]]</f>
        <v>Berry, Jake</v>
      </c>
      <c r="E45" t="s">
        <v>13</v>
      </c>
      <c r="F45" t="s">
        <v>117</v>
      </c>
      <c r="G45" t="str">
        <f>IF(ISERROR(MATCH(MPList[[#This Row],[Full Name]],AyesResult[FullName],0)),"","Aye")</f>
        <v>Aye</v>
      </c>
      <c r="H45" t="str">
        <f>IF(ISERROR(MATCH(MPList[[#This Row],[Full Name]],NoesResult[FullName],0)),"","No")</f>
        <v/>
      </c>
      <c r="I45" s="2" t="str">
        <f>IF(NOT(ISERROR(MATCH(MPList[[#This Row],[Full Name]],TellerAye[TellerAyes],0))),"TellerAye",IF(ISERROR(MATCH(MPList[[#This Row],[Full Name]],TellerNo[TellerNoes],0)),"","TellerNo"))</f>
        <v/>
      </c>
      <c r="J45" s="2" t="str">
        <f>MPList[[#This Row],[Aye]]&amp;MPList[[#This Row],[No]]&amp;MPList[[#This Row],[Teller]]</f>
        <v>Aye</v>
      </c>
    </row>
    <row r="46" spans="1:10" hidden="1" x14ac:dyDescent="0.25">
      <c r="A46" t="s">
        <v>118</v>
      </c>
      <c r="B46" t="s">
        <v>119</v>
      </c>
      <c r="C46" s="3">
        <f>IF(MPList[[#This Row],[Vote]]="Aye",2,IF(MPList[[#This Row],[Vote]]="no",1,IF(LEFT(MPList[[#This Row],[Vote]],6)="Teller",-1,0)))</f>
        <v>1</v>
      </c>
      <c r="D46" t="str">
        <f>MPList[[#This Row],[Last name]]&amp;", "&amp;MPList[[#This Row],[First name]]</f>
        <v>Betts, Clive</v>
      </c>
      <c r="E46" t="s">
        <v>6</v>
      </c>
      <c r="F46" t="s">
        <v>120</v>
      </c>
      <c r="G46" t="str">
        <f>IF(ISERROR(MATCH(MPList[[#This Row],[Full Name]],AyesResult[FullName],0)),"","Aye")</f>
        <v/>
      </c>
      <c r="H46" t="str">
        <f>IF(ISERROR(MATCH(MPList[[#This Row],[Full Name]],NoesResult[FullName],0)),"","No")</f>
        <v>No</v>
      </c>
      <c r="I46" s="2" t="str">
        <f>IF(NOT(ISERROR(MATCH(MPList[[#This Row],[Full Name]],TellerAye[TellerAyes],0))),"TellerAye",IF(ISERROR(MATCH(MPList[[#This Row],[Full Name]],TellerNo[TellerNoes],0)),"","TellerNo"))</f>
        <v/>
      </c>
      <c r="J46" s="2" t="str">
        <f>MPList[[#This Row],[Aye]]&amp;MPList[[#This Row],[No]]&amp;MPList[[#This Row],[Teller]]</f>
        <v>No</v>
      </c>
    </row>
    <row r="47" spans="1:10" hidden="1" x14ac:dyDescent="0.25">
      <c r="A47" t="s">
        <v>43</v>
      </c>
      <c r="B47" t="s">
        <v>121</v>
      </c>
      <c r="C47" s="3">
        <f>IF(MPList[[#This Row],[Vote]]="Aye",2,IF(MPList[[#This Row],[Vote]]="no",1,IF(LEFT(MPList[[#This Row],[Vote]],6)="Teller",-1,0)))</f>
        <v>2</v>
      </c>
      <c r="D47" t="str">
        <f>MPList[[#This Row],[Last name]]&amp;", "&amp;MPList[[#This Row],[First name]]</f>
        <v>Bingham, Andrew</v>
      </c>
      <c r="E47" t="s">
        <v>13</v>
      </c>
      <c r="F47" t="s">
        <v>122</v>
      </c>
      <c r="G47" t="str">
        <f>IF(ISERROR(MATCH(MPList[[#This Row],[Full Name]],AyesResult[FullName],0)),"","Aye")</f>
        <v>Aye</v>
      </c>
      <c r="H47" t="str">
        <f>IF(ISERROR(MATCH(MPList[[#This Row],[Full Name]],NoesResult[FullName],0)),"","No")</f>
        <v/>
      </c>
      <c r="I47" s="2" t="str">
        <f>IF(NOT(ISERROR(MATCH(MPList[[#This Row],[Full Name]],TellerAye[TellerAyes],0))),"TellerAye",IF(ISERROR(MATCH(MPList[[#This Row],[Full Name]],TellerNo[TellerNoes],0)),"","TellerNo"))</f>
        <v/>
      </c>
      <c r="J47" s="2" t="str">
        <f>MPList[[#This Row],[Aye]]&amp;MPList[[#This Row],[No]]&amp;MPList[[#This Row],[Teller]]</f>
        <v>Aye</v>
      </c>
    </row>
    <row r="48" spans="1:10" hidden="1" x14ac:dyDescent="0.25">
      <c r="A48" t="s">
        <v>1967</v>
      </c>
      <c r="B48" t="s">
        <v>1968</v>
      </c>
      <c r="C48" s="3">
        <f>IF(MPList[[#This Row],[Vote]]="Aye",2,IF(MPList[[#This Row],[Vote]]="no",1,IF(LEFT(MPList[[#This Row],[Vote]],6)="Teller",-1,0)))</f>
        <v>1</v>
      </c>
      <c r="D48" t="str">
        <f>MPList[[#This Row],[Last name]]&amp;", "&amp;MPList[[#This Row],[First name]]</f>
        <v>Black, Mhairi</v>
      </c>
      <c r="E48" t="s">
        <v>645</v>
      </c>
      <c r="F48" t="s">
        <v>28</v>
      </c>
      <c r="G48" t="str">
        <f>IF(ISERROR(MATCH(MPList[[#This Row],[Full Name]],AyesResult[FullName],0)),"","Aye")</f>
        <v/>
      </c>
      <c r="H48" t="str">
        <f>IF(ISERROR(MATCH(MPList[[#This Row],[Full Name]],NoesResult[FullName],0)),"","No")</f>
        <v>No</v>
      </c>
      <c r="I48" s="2" t="str">
        <f>IF(NOT(ISERROR(MATCH(MPList[[#This Row],[Full Name]],TellerAye[TellerAyes],0))),"TellerAye",IF(ISERROR(MATCH(MPList[[#This Row],[Full Name]],TellerNo[TellerNoes],0)),"","TellerNo"))</f>
        <v/>
      </c>
      <c r="J48" s="2" t="str">
        <f>MPList[[#This Row],[Aye]]&amp;MPList[[#This Row],[No]]&amp;MPList[[#This Row],[Teller]]</f>
        <v>No</v>
      </c>
    </row>
    <row r="49" spans="1:10" hidden="1" x14ac:dyDescent="0.25">
      <c r="A49" t="s">
        <v>50</v>
      </c>
      <c r="B49" t="s">
        <v>1977</v>
      </c>
      <c r="C49" s="3">
        <f>IF(MPList[[#This Row],[Vote]]="Aye",2,IF(MPList[[#This Row],[Vote]]="no",1,IF(LEFT(MPList[[#This Row],[Vote]],6)="Teller",-1,0)))</f>
        <v>1</v>
      </c>
      <c r="D49" t="str">
        <f>MPList[[#This Row],[Last name]]&amp;", "&amp;MPList[[#This Row],[First name]]</f>
        <v>Blackford, Ian</v>
      </c>
      <c r="E49" t="s">
        <v>645</v>
      </c>
      <c r="F49" t="s">
        <v>723</v>
      </c>
      <c r="G49" t="str">
        <f>IF(ISERROR(MATCH(MPList[[#This Row],[Full Name]],AyesResult[FullName],0)),"","Aye")</f>
        <v/>
      </c>
      <c r="H49" t="str">
        <f>IF(ISERROR(MATCH(MPList[[#This Row],[Full Name]],NoesResult[FullName],0)),"","No")</f>
        <v>No</v>
      </c>
      <c r="I49" s="2" t="str">
        <f>IF(NOT(ISERROR(MATCH(MPList[[#This Row],[Full Name]],TellerAye[TellerAyes],0))),"TellerAye",IF(ISERROR(MATCH(MPList[[#This Row],[Full Name]],TellerNo[TellerNoes],0)),"","TellerNo"))</f>
        <v/>
      </c>
      <c r="J49" s="2" t="str">
        <f>MPList[[#This Row],[Aye]]&amp;MPList[[#This Row],[No]]&amp;MPList[[#This Row],[Teller]]</f>
        <v>No</v>
      </c>
    </row>
    <row r="50" spans="1:10" hidden="1" x14ac:dyDescent="0.25">
      <c r="A50" t="s">
        <v>1819</v>
      </c>
      <c r="B50" t="s">
        <v>125</v>
      </c>
      <c r="C50" s="3">
        <f>IF(MPList[[#This Row],[Vote]]="Aye",2,IF(MPList[[#This Row],[Vote]]="no",1,IF(LEFT(MPList[[#This Row],[Vote]],6)="Teller",-1,0)))</f>
        <v>1</v>
      </c>
      <c r="D50" t="str">
        <f>MPList[[#This Row],[Last name]]&amp;", "&amp;MPList[[#This Row],[First name]]</f>
        <v>Blackman, Kirsty</v>
      </c>
      <c r="E50" t="s">
        <v>645</v>
      </c>
      <c r="F50" t="s">
        <v>362</v>
      </c>
      <c r="G50" t="str">
        <f>IF(ISERROR(MATCH(MPList[[#This Row],[Full Name]],AyesResult[FullName],0)),"","Aye")</f>
        <v/>
      </c>
      <c r="H50" t="str">
        <f>IF(ISERROR(MATCH(MPList[[#This Row],[Full Name]],NoesResult[FullName],0)),"","No")</f>
        <v>No</v>
      </c>
      <c r="I50" s="2" t="str">
        <f>IF(NOT(ISERROR(MATCH(MPList[[#This Row],[Full Name]],TellerAye[TellerAyes],0))),"TellerAye",IF(ISERROR(MATCH(MPList[[#This Row],[Full Name]],TellerNo[TellerNoes],0)),"","TellerNo"))</f>
        <v/>
      </c>
      <c r="J50" s="2" t="str">
        <f>MPList[[#This Row],[Aye]]&amp;MPList[[#This Row],[No]]&amp;MPList[[#This Row],[Teller]]</f>
        <v>No</v>
      </c>
    </row>
    <row r="51" spans="1:10" hidden="1" x14ac:dyDescent="0.25">
      <c r="A51" t="s">
        <v>18</v>
      </c>
      <c r="B51" t="s">
        <v>125</v>
      </c>
      <c r="C51" s="3">
        <f>IF(MPList[[#This Row],[Vote]]="Aye",2,IF(MPList[[#This Row],[Vote]]="no",1,IF(LEFT(MPList[[#This Row],[Vote]],6)="Teller",-1,0)))</f>
        <v>2</v>
      </c>
      <c r="D51" t="str">
        <f>MPList[[#This Row],[Last name]]&amp;", "&amp;MPList[[#This Row],[First name]]</f>
        <v>Blackman, Bob</v>
      </c>
      <c r="E51" t="s">
        <v>13</v>
      </c>
      <c r="F51" t="s">
        <v>126</v>
      </c>
      <c r="G51" t="str">
        <f>IF(ISERROR(MATCH(MPList[[#This Row],[Full Name]],AyesResult[FullName],0)),"","Aye")</f>
        <v>Aye</v>
      </c>
      <c r="H51" t="str">
        <f>IF(ISERROR(MATCH(MPList[[#This Row],[Full Name]],NoesResult[FullName],0)),"","No")</f>
        <v/>
      </c>
      <c r="I51" s="2" t="str">
        <f>IF(NOT(ISERROR(MATCH(MPList[[#This Row],[Full Name]],TellerAye[TellerAyes],0))),"TellerAye",IF(ISERROR(MATCH(MPList[[#This Row],[Full Name]],TellerNo[TellerNoes],0)),"","TellerNo"))</f>
        <v/>
      </c>
      <c r="J51" s="2" t="str">
        <f>MPList[[#This Row],[Aye]]&amp;MPList[[#This Row],[No]]&amp;MPList[[#This Row],[Teller]]</f>
        <v>Aye</v>
      </c>
    </row>
    <row r="52" spans="1:10" x14ac:dyDescent="0.25">
      <c r="A52" t="s">
        <v>127</v>
      </c>
      <c r="B52" t="s">
        <v>128</v>
      </c>
      <c r="C52" s="3">
        <f>IF(MPList[[#This Row],[Vote]]="Aye",2,IF(MPList[[#This Row],[Vote]]="no",1,IF(LEFT(MPList[[#This Row],[Vote]],6)="Teller",-1,0)))</f>
        <v>0</v>
      </c>
      <c r="D52" t="str">
        <f>MPList[[#This Row],[Last name]]&amp;", "&amp;MPList[[#This Row],[First name]]</f>
        <v>Blackman-Woods, Roberta</v>
      </c>
      <c r="E52" t="s">
        <v>6</v>
      </c>
      <c r="F52" t="s">
        <v>129</v>
      </c>
      <c r="G52" t="str">
        <f>IF(ISERROR(MATCH(MPList[[#This Row],[Full Name]],AyesResult[FullName],0)),"","Aye")</f>
        <v/>
      </c>
      <c r="H52" t="str">
        <f>IF(ISERROR(MATCH(MPList[[#This Row],[Full Name]],NoesResult[FullName],0)),"","No")</f>
        <v/>
      </c>
      <c r="I52" s="2" t="str">
        <f>IF(NOT(ISERROR(MATCH(MPList[[#This Row],[Full Name]],TellerAye[TellerAyes],0))),"TellerAye",IF(ISERROR(MATCH(MPList[[#This Row],[Full Name]],TellerNo[TellerNoes],0)),"","TellerNo"))</f>
        <v/>
      </c>
      <c r="J52" s="2" t="str">
        <f>MPList[[#This Row],[Aye]]&amp;MPList[[#This Row],[No]]&amp;MPList[[#This Row],[Teller]]</f>
        <v/>
      </c>
    </row>
    <row r="53" spans="1:10" hidden="1" x14ac:dyDescent="0.25">
      <c r="A53" t="s">
        <v>130</v>
      </c>
      <c r="B53" t="s">
        <v>131</v>
      </c>
      <c r="C53" s="3">
        <f>IF(MPList[[#This Row],[Vote]]="Aye",2,IF(MPList[[#This Row],[Vote]]="no",1,IF(LEFT(MPList[[#This Row],[Vote]],6)="Teller",-1,0)))</f>
        <v>2</v>
      </c>
      <c r="D53" t="str">
        <f>MPList[[#This Row],[Last name]]&amp;", "&amp;MPList[[#This Row],[First name]]</f>
        <v>Blackwood, Nicola</v>
      </c>
      <c r="E53" t="s">
        <v>13</v>
      </c>
      <c r="F53" t="s">
        <v>132</v>
      </c>
      <c r="G53" t="str">
        <f>IF(ISERROR(MATCH(MPList[[#This Row],[Full Name]],AyesResult[FullName],0)),"","Aye")</f>
        <v>Aye</v>
      </c>
      <c r="H53" t="str">
        <f>IF(ISERROR(MATCH(MPList[[#This Row],[Full Name]],NoesResult[FullName],0)),"","No")</f>
        <v/>
      </c>
      <c r="I53" s="2" t="str">
        <f>IF(NOT(ISERROR(MATCH(MPList[[#This Row],[Full Name]],TellerAye[TellerAyes],0))),"TellerAye",IF(ISERROR(MATCH(MPList[[#This Row],[Full Name]],TellerNo[TellerNoes],0)),"","TellerNo"))</f>
        <v/>
      </c>
      <c r="J53" s="2" t="str">
        <f>MPList[[#This Row],[Aye]]&amp;MPList[[#This Row],[No]]&amp;MPList[[#This Row],[Teller]]</f>
        <v>Aye</v>
      </c>
    </row>
    <row r="54" spans="1:10" hidden="1" x14ac:dyDescent="0.25">
      <c r="A54" t="s">
        <v>134</v>
      </c>
      <c r="B54" t="s">
        <v>135</v>
      </c>
      <c r="C54" s="3">
        <f>IF(MPList[[#This Row],[Vote]]="Aye",2,IF(MPList[[#This Row],[Vote]]="no",1,IF(LEFT(MPList[[#This Row],[Vote]],6)="Teller",-1,0)))</f>
        <v>1</v>
      </c>
      <c r="D54" t="str">
        <f>MPList[[#This Row],[Last name]]&amp;", "&amp;MPList[[#This Row],[First name]]</f>
        <v>Blenkinsop, Tom</v>
      </c>
      <c r="E54" t="s">
        <v>6</v>
      </c>
      <c r="F54" t="s">
        <v>136</v>
      </c>
      <c r="G54" t="str">
        <f>IF(ISERROR(MATCH(MPList[[#This Row],[Full Name]],AyesResult[FullName],0)),"","Aye")</f>
        <v/>
      </c>
      <c r="H54" t="str">
        <f>IF(ISERROR(MATCH(MPList[[#This Row],[Full Name]],NoesResult[FullName],0)),"","No")</f>
        <v>No</v>
      </c>
      <c r="I54" s="2" t="str">
        <f>IF(NOT(ISERROR(MATCH(MPList[[#This Row],[Full Name]],TellerAye[TellerAyes],0))),"TellerAye",IF(ISERROR(MATCH(MPList[[#This Row],[Full Name]],TellerNo[TellerNoes],0)),"","TellerNo"))</f>
        <v/>
      </c>
      <c r="J54" s="2" t="str">
        <f>MPList[[#This Row],[Aye]]&amp;MPList[[#This Row],[No]]&amp;MPList[[#This Row],[Teller]]</f>
        <v>No</v>
      </c>
    </row>
    <row r="55" spans="1:10" hidden="1" x14ac:dyDescent="0.25">
      <c r="A55" t="s">
        <v>109</v>
      </c>
      <c r="B55" t="s">
        <v>137</v>
      </c>
      <c r="C55" s="3">
        <f>IF(MPList[[#This Row],[Vote]]="Aye",2,IF(MPList[[#This Row],[Vote]]="no",1,IF(LEFT(MPList[[#This Row],[Vote]],6)="Teller",-1,0)))</f>
        <v>1</v>
      </c>
      <c r="D55" t="str">
        <f>MPList[[#This Row],[Last name]]&amp;", "&amp;MPList[[#This Row],[First name]]</f>
        <v>Blomfield, Paul</v>
      </c>
      <c r="E55" t="s">
        <v>6</v>
      </c>
      <c r="F55" t="s">
        <v>138</v>
      </c>
      <c r="G55" t="str">
        <f>IF(ISERROR(MATCH(MPList[[#This Row],[Full Name]],AyesResult[FullName],0)),"","Aye")</f>
        <v/>
      </c>
      <c r="H55" t="str">
        <f>IF(ISERROR(MATCH(MPList[[#This Row],[Full Name]],NoesResult[FullName],0)),"","No")</f>
        <v>No</v>
      </c>
      <c r="I55" s="2" t="str">
        <f>IF(NOT(ISERROR(MATCH(MPList[[#This Row],[Full Name]],TellerAye[TellerAyes],0))),"TellerAye",IF(ISERROR(MATCH(MPList[[#This Row],[Full Name]],TellerNo[TellerNoes],0)),"","TellerNo"))</f>
        <v/>
      </c>
      <c r="J55" s="2" t="str">
        <f>MPList[[#This Row],[Aye]]&amp;MPList[[#This Row],[No]]&amp;MPList[[#This Row],[Teller]]</f>
        <v>No</v>
      </c>
    </row>
    <row r="56" spans="1:10" hidden="1" x14ac:dyDescent="0.25">
      <c r="A56" t="s">
        <v>140</v>
      </c>
      <c r="B56" t="s">
        <v>141</v>
      </c>
      <c r="C56" s="3">
        <f>IF(MPList[[#This Row],[Vote]]="Aye",2,IF(MPList[[#This Row],[Vote]]="no",1,IF(LEFT(MPList[[#This Row],[Vote]],6)="Teller",-1,0)))</f>
        <v>2</v>
      </c>
      <c r="D56" t="str">
        <f>MPList[[#This Row],[Last name]]&amp;", "&amp;MPList[[#This Row],[First name]]</f>
        <v>Blunt, Crispin</v>
      </c>
      <c r="E56" t="s">
        <v>13</v>
      </c>
      <c r="F56" t="s">
        <v>142</v>
      </c>
      <c r="G56" t="str">
        <f>IF(ISERROR(MATCH(MPList[[#This Row],[Full Name]],AyesResult[FullName],0)),"","Aye")</f>
        <v>Aye</v>
      </c>
      <c r="H56" t="str">
        <f>IF(ISERROR(MATCH(MPList[[#This Row],[Full Name]],NoesResult[FullName],0)),"","No")</f>
        <v/>
      </c>
      <c r="I56" s="2" t="str">
        <f>IF(NOT(ISERROR(MATCH(MPList[[#This Row],[Full Name]],TellerAye[TellerAyes],0))),"TellerAye",IF(ISERROR(MATCH(MPList[[#This Row],[Full Name]],TellerNo[TellerNoes],0)),"","TellerNo"))</f>
        <v/>
      </c>
      <c r="J56" s="2" t="str">
        <f>MPList[[#This Row],[Aye]]&amp;MPList[[#This Row],[No]]&amp;MPList[[#This Row],[Teller]]</f>
        <v>Aye</v>
      </c>
    </row>
    <row r="57" spans="1:10" hidden="1" x14ac:dyDescent="0.25">
      <c r="A57" t="s">
        <v>178</v>
      </c>
      <c r="B57" t="s">
        <v>144</v>
      </c>
      <c r="C57" s="3">
        <f>IF(MPList[[#This Row],[Vote]]="Aye",2,IF(MPList[[#This Row],[Vote]]="no",1,IF(LEFT(MPList[[#This Row],[Vote]],6)="Teller",-1,0)))</f>
        <v>2</v>
      </c>
      <c r="D57" t="str">
        <f>MPList[[#This Row],[Last name]]&amp;", "&amp;MPList[[#This Row],[First name]]</f>
        <v>Boles, Nick</v>
      </c>
      <c r="E57" t="s">
        <v>13</v>
      </c>
      <c r="F57" t="s">
        <v>145</v>
      </c>
      <c r="G57" t="str">
        <f>IF(ISERROR(MATCH(MPList[[#This Row],[Full Name]],AyesResult[FullName],0)),"","Aye")</f>
        <v>Aye</v>
      </c>
      <c r="H57" t="str">
        <f>IF(ISERROR(MATCH(MPList[[#This Row],[Full Name]],NoesResult[FullName],0)),"","No")</f>
        <v/>
      </c>
      <c r="I57" s="2" t="str">
        <f>IF(NOT(ISERROR(MATCH(MPList[[#This Row],[Full Name]],TellerAye[TellerAyes],0))),"TellerAye",IF(ISERROR(MATCH(MPList[[#This Row],[Full Name]],TellerNo[TellerNoes],0)),"","TellerNo"))</f>
        <v/>
      </c>
      <c r="J57" s="2" t="str">
        <f>MPList[[#This Row],[Aye]]&amp;MPList[[#This Row],[No]]&amp;MPList[[#This Row],[Teller]]</f>
        <v>Aye</v>
      </c>
    </row>
    <row r="58" spans="1:10" hidden="1" x14ac:dyDescent="0.25">
      <c r="A58" t="s">
        <v>20</v>
      </c>
      <c r="B58" t="s">
        <v>146</v>
      </c>
      <c r="C58" s="3">
        <f>IF(MPList[[#This Row],[Vote]]="Aye",2,IF(MPList[[#This Row],[Vote]]="no",1,IF(LEFT(MPList[[#This Row],[Vote]],6)="Teller",-1,0)))</f>
        <v>2</v>
      </c>
      <c r="D58" t="str">
        <f>MPList[[#This Row],[Last name]]&amp;", "&amp;MPList[[#This Row],[First name]]</f>
        <v>Bone, Peter</v>
      </c>
      <c r="E58" t="s">
        <v>13</v>
      </c>
      <c r="F58" t="s">
        <v>147</v>
      </c>
      <c r="G58" t="str">
        <f>IF(ISERROR(MATCH(MPList[[#This Row],[Full Name]],AyesResult[FullName],0)),"","Aye")</f>
        <v>Aye</v>
      </c>
      <c r="H58" t="str">
        <f>IF(ISERROR(MATCH(MPList[[#This Row],[Full Name]],NoesResult[FullName],0)),"","No")</f>
        <v/>
      </c>
      <c r="I58" s="2" t="str">
        <f>IF(NOT(ISERROR(MATCH(MPList[[#This Row],[Full Name]],TellerAye[TellerAyes],0))),"TellerAye",IF(ISERROR(MATCH(MPList[[#This Row],[Full Name]],TellerNo[TellerNoes],0)),"","TellerNo"))</f>
        <v/>
      </c>
      <c r="J58" s="2" t="str">
        <f>MPList[[#This Row],[Aye]]&amp;MPList[[#This Row],[No]]&amp;MPList[[#This Row],[Teller]]</f>
        <v>Aye</v>
      </c>
    </row>
    <row r="59" spans="1:10" hidden="1" x14ac:dyDescent="0.25">
      <c r="A59" t="s">
        <v>1828</v>
      </c>
      <c r="B59" t="s">
        <v>1931</v>
      </c>
      <c r="C59" s="3">
        <f>IF(MPList[[#This Row],[Vote]]="Aye",2,IF(MPList[[#This Row],[Vote]]="no",1,IF(LEFT(MPList[[#This Row],[Vote]],6)="Teller",-1,0)))</f>
        <v>2</v>
      </c>
      <c r="D59" t="str">
        <f>MPList[[#This Row],[Last name]]&amp;", "&amp;MPList[[#This Row],[First name]]</f>
        <v>Borwick, Victoria</v>
      </c>
      <c r="E59" t="s">
        <v>13</v>
      </c>
      <c r="F59" t="s">
        <v>1039</v>
      </c>
      <c r="G59" t="str">
        <f>IF(ISERROR(MATCH(MPList[[#This Row],[Full Name]],AyesResult[FullName],0)),"","Aye")</f>
        <v>Aye</v>
      </c>
      <c r="H59" t="str">
        <f>IF(ISERROR(MATCH(MPList[[#This Row],[Full Name]],NoesResult[FullName],0)),"","No")</f>
        <v/>
      </c>
      <c r="I59" s="2" t="str">
        <f>IF(NOT(ISERROR(MATCH(MPList[[#This Row],[Full Name]],TellerAye[TellerAyes],0))),"TellerAye",IF(ISERROR(MATCH(MPList[[#This Row],[Full Name]],TellerNo[TellerNoes],0)),"","TellerNo"))</f>
        <v/>
      </c>
      <c r="J59" s="2" t="str">
        <f>MPList[[#This Row],[Aye]]&amp;MPList[[#This Row],[No]]&amp;MPList[[#This Row],[Teller]]</f>
        <v>Aye</v>
      </c>
    </row>
    <row r="60" spans="1:10" hidden="1" x14ac:dyDescent="0.25">
      <c r="A60" t="s">
        <v>335</v>
      </c>
      <c r="B60" t="s">
        <v>1866</v>
      </c>
      <c r="C60" s="3">
        <f>IF(MPList[[#This Row],[Vote]]="Aye",2,IF(MPList[[#This Row],[Vote]]="no",1,IF(LEFT(MPList[[#This Row],[Vote]],6)="Teller",-1,0)))</f>
        <v>1</v>
      </c>
      <c r="D60" t="str">
        <f>MPList[[#This Row],[Last name]]&amp;", "&amp;MPList[[#This Row],[First name]]</f>
        <v>Boswell, Philip</v>
      </c>
      <c r="E60" t="s">
        <v>645</v>
      </c>
      <c r="F60" t="s">
        <v>262</v>
      </c>
      <c r="G60" t="str">
        <f>IF(ISERROR(MATCH(MPList[[#This Row],[Full Name]],AyesResult[FullName],0)),"","Aye")</f>
        <v/>
      </c>
      <c r="H60" t="str">
        <f>IF(ISERROR(MATCH(MPList[[#This Row],[Full Name]],NoesResult[FullName],0)),"","No")</f>
        <v>No</v>
      </c>
      <c r="I60" s="2" t="str">
        <f>IF(NOT(ISERROR(MATCH(MPList[[#This Row],[Full Name]],TellerAye[TellerAyes],0))),"TellerAye",IF(ISERROR(MATCH(MPList[[#This Row],[Full Name]],TellerNo[TellerNoes],0)),"","TellerNo"))</f>
        <v/>
      </c>
      <c r="J60" s="2" t="str">
        <f>MPList[[#This Row],[Aye]]&amp;MPList[[#This Row],[No]]&amp;MPList[[#This Row],[Teller]]</f>
        <v>No</v>
      </c>
    </row>
    <row r="61" spans="1:10" hidden="1" x14ac:dyDescent="0.25">
      <c r="A61" t="s">
        <v>20</v>
      </c>
      <c r="B61" t="s">
        <v>148</v>
      </c>
      <c r="C61" s="3">
        <f>IF(MPList[[#This Row],[Vote]]="Aye",2,IF(MPList[[#This Row],[Vote]]="no",1,IF(LEFT(MPList[[#This Row],[Vote]],6)="Teller",-1,0)))</f>
        <v>2</v>
      </c>
      <c r="D61" t="str">
        <f>MPList[[#This Row],[Last name]]&amp;", "&amp;MPList[[#This Row],[First name]]</f>
        <v>Bottomley, Peter</v>
      </c>
      <c r="E61" t="s">
        <v>13</v>
      </c>
      <c r="F61" t="s">
        <v>149</v>
      </c>
      <c r="G61" t="str">
        <f>IF(ISERROR(MATCH(MPList[[#This Row],[Full Name]],AyesResult[FullName],0)),"","Aye")</f>
        <v>Aye</v>
      </c>
      <c r="H61" t="str">
        <f>IF(ISERROR(MATCH(MPList[[#This Row],[Full Name]],NoesResult[FullName],0)),"","No")</f>
        <v/>
      </c>
      <c r="I61" s="2" t="str">
        <f>IF(NOT(ISERROR(MATCH(MPList[[#This Row],[Full Name]],TellerAye[TellerAyes],0))),"TellerAye",IF(ISERROR(MATCH(MPList[[#This Row],[Full Name]],TellerNo[TellerNoes],0)),"","TellerNo"))</f>
        <v/>
      </c>
      <c r="J61" s="2" t="str">
        <f>MPList[[#This Row],[Aye]]&amp;MPList[[#This Row],[No]]&amp;MPList[[#This Row],[Teller]]</f>
        <v>Aye</v>
      </c>
    </row>
    <row r="62" spans="1:10" hidden="1" x14ac:dyDescent="0.25">
      <c r="A62" t="s">
        <v>150</v>
      </c>
      <c r="B62" t="s">
        <v>151</v>
      </c>
      <c r="C62" s="3">
        <f>IF(MPList[[#This Row],[Vote]]="Aye",2,IF(MPList[[#This Row],[Vote]]="no",1,IF(LEFT(MPList[[#This Row],[Vote]],6)="Teller",-1,0)))</f>
        <v>2</v>
      </c>
      <c r="D62" t="str">
        <f>MPList[[#This Row],[Last name]]&amp;", "&amp;MPList[[#This Row],[First name]]</f>
        <v>Bradley, Karen</v>
      </c>
      <c r="E62" t="s">
        <v>13</v>
      </c>
      <c r="F62" t="s">
        <v>152</v>
      </c>
      <c r="G62" t="str">
        <f>IF(ISERROR(MATCH(MPList[[#This Row],[Full Name]],AyesResult[FullName],0)),"","Aye")</f>
        <v>Aye</v>
      </c>
      <c r="H62" t="str">
        <f>IF(ISERROR(MATCH(MPList[[#This Row],[Full Name]],NoesResult[FullName],0)),"","No")</f>
        <v/>
      </c>
      <c r="I62" s="2" t="str">
        <f>IF(NOT(ISERROR(MATCH(MPList[[#This Row],[Full Name]],TellerAye[TellerAyes],0))),"TellerAye",IF(ISERROR(MATCH(MPList[[#This Row],[Full Name]],TellerNo[TellerNoes],0)),"","TellerNo"))</f>
        <v/>
      </c>
      <c r="J62" s="2" t="str">
        <f>MPList[[#This Row],[Aye]]&amp;MPList[[#This Row],[No]]&amp;MPList[[#This Row],[Teller]]</f>
        <v>Aye</v>
      </c>
    </row>
    <row r="63" spans="1:10" hidden="1" x14ac:dyDescent="0.25">
      <c r="A63" t="s">
        <v>153</v>
      </c>
      <c r="B63" t="s">
        <v>154</v>
      </c>
      <c r="C63" s="3">
        <f>IF(MPList[[#This Row],[Vote]]="Aye",2,IF(MPList[[#This Row],[Vote]]="no",1,IF(LEFT(MPList[[#This Row],[Vote]],6)="Teller",-1,0)))</f>
        <v>1</v>
      </c>
      <c r="D63" t="str">
        <f>MPList[[#This Row],[Last name]]&amp;", "&amp;MPList[[#This Row],[First name]]</f>
        <v>Bradshaw, Ben</v>
      </c>
      <c r="E63" t="s">
        <v>6</v>
      </c>
      <c r="F63" t="s">
        <v>155</v>
      </c>
      <c r="G63" t="str">
        <f>IF(ISERROR(MATCH(MPList[[#This Row],[Full Name]],AyesResult[FullName],0)),"","Aye")</f>
        <v/>
      </c>
      <c r="H63" t="str">
        <f>IF(ISERROR(MATCH(MPList[[#This Row],[Full Name]],NoesResult[FullName],0)),"","No")</f>
        <v>No</v>
      </c>
      <c r="I63" s="2" t="str">
        <f>IF(NOT(ISERROR(MATCH(MPList[[#This Row],[Full Name]],TellerAye[TellerAyes],0))),"TellerAye",IF(ISERROR(MATCH(MPList[[#This Row],[Full Name]],TellerNo[TellerNoes],0)),"","TellerNo"))</f>
        <v/>
      </c>
      <c r="J63" s="2" t="str">
        <f>MPList[[#This Row],[Aye]]&amp;MPList[[#This Row],[No]]&amp;MPList[[#This Row],[Teller]]</f>
        <v>No</v>
      </c>
    </row>
    <row r="64" spans="1:10" hidden="1" x14ac:dyDescent="0.25">
      <c r="A64" t="s">
        <v>34</v>
      </c>
      <c r="B64" t="s">
        <v>156</v>
      </c>
      <c r="C64" s="3">
        <f>IF(MPList[[#This Row],[Vote]]="Aye",2,IF(MPList[[#This Row],[Vote]]="no",1,IF(LEFT(MPList[[#This Row],[Vote]],6)="Teller",-1,0)))</f>
        <v>0</v>
      </c>
      <c r="D64" t="str">
        <f>MPList[[#This Row],[Last name]]&amp;", "&amp;MPList[[#This Row],[First name]]</f>
        <v>Brady, Graham</v>
      </c>
      <c r="E64" t="s">
        <v>13</v>
      </c>
      <c r="F64" t="s">
        <v>157</v>
      </c>
      <c r="G64" t="str">
        <f>IF(ISERROR(MATCH(MPList[[#This Row],[Full Name]],AyesResult[FullName],0)),"","Aye")</f>
        <v/>
      </c>
      <c r="H64" t="str">
        <f>IF(ISERROR(MATCH(MPList[[#This Row],[Full Name]],NoesResult[FullName],0)),"","No")</f>
        <v/>
      </c>
      <c r="I64" s="2" t="str">
        <f>IF(NOT(ISERROR(MATCH(MPList[[#This Row],[Full Name]],TellerAye[TellerAyes],0))),"TellerAye",IF(ISERROR(MATCH(MPList[[#This Row],[Full Name]],TellerNo[TellerNoes],0)),"","TellerNo"))</f>
        <v/>
      </c>
      <c r="J64" s="2" t="str">
        <f>MPList[[#This Row],[Aye]]&amp;MPList[[#This Row],[No]]&amp;MPList[[#This Row],[Teller]]</f>
        <v/>
      </c>
    </row>
    <row r="65" spans="1:10" hidden="1" x14ac:dyDescent="0.25">
      <c r="A65" t="s">
        <v>1952</v>
      </c>
      <c r="B65" t="s">
        <v>156</v>
      </c>
      <c r="C65" s="3">
        <f>IF(MPList[[#This Row],[Vote]]="Aye",2,IF(MPList[[#This Row],[Vote]]="no",1,IF(LEFT(MPList[[#This Row],[Vote]],6)="Teller",-1,0)))</f>
        <v>0</v>
      </c>
      <c r="D65" t="str">
        <f>MPList[[#This Row],[Last name]]&amp;", "&amp;MPList[[#This Row],[First name]]</f>
        <v>Brady, Mickey</v>
      </c>
      <c r="E65" t="s">
        <v>2018</v>
      </c>
      <c r="F65" t="s">
        <v>922</v>
      </c>
      <c r="G65" t="str">
        <f>IF(ISERROR(MATCH(MPList[[#This Row],[Full Name]],AyesResult[FullName],0)),"","Aye")</f>
        <v/>
      </c>
      <c r="H65" t="str">
        <f>IF(ISERROR(MATCH(MPList[[#This Row],[Full Name]],NoesResult[FullName],0)),"","No")</f>
        <v/>
      </c>
      <c r="I65" s="2" t="str">
        <f>IF(NOT(ISERROR(MATCH(MPList[[#This Row],[Full Name]],TellerAye[TellerAyes],0))),"TellerAye",IF(ISERROR(MATCH(MPList[[#This Row],[Full Name]],TellerNo[TellerNoes],0)),"","TellerNo"))</f>
        <v/>
      </c>
      <c r="J65" s="2" t="str">
        <f>MPList[[#This Row],[Aye]]&amp;MPList[[#This Row],[No]]&amp;MPList[[#This Row],[Teller]]</f>
        <v/>
      </c>
    </row>
    <row r="66" spans="1:10" hidden="1" x14ac:dyDescent="0.25">
      <c r="A66" t="s">
        <v>134</v>
      </c>
      <c r="B66" t="s">
        <v>158</v>
      </c>
      <c r="C66" s="3">
        <f>IF(MPList[[#This Row],[Vote]]="Aye",2,IF(MPList[[#This Row],[Vote]]="no",1,IF(LEFT(MPList[[#This Row],[Vote]],6)="Teller",-1,0)))</f>
        <v>1</v>
      </c>
      <c r="D66" t="str">
        <f>MPList[[#This Row],[Last name]]&amp;", "&amp;MPList[[#This Row],[First name]]</f>
        <v>Brake, Tom</v>
      </c>
      <c r="E66" t="s">
        <v>25</v>
      </c>
      <c r="F66" t="s">
        <v>159</v>
      </c>
      <c r="G66" t="str">
        <f>IF(ISERROR(MATCH(MPList[[#This Row],[Full Name]],AyesResult[FullName],0)),"","Aye")</f>
        <v/>
      </c>
      <c r="H66" t="str">
        <f>IF(ISERROR(MATCH(MPList[[#This Row],[Full Name]],NoesResult[FullName],0)),"","No")</f>
        <v>No</v>
      </c>
      <c r="I66" s="2" t="str">
        <f>IF(NOT(ISERROR(MATCH(MPList[[#This Row],[Full Name]],TellerAye[TellerAyes],0))),"TellerAye",IF(ISERROR(MATCH(MPList[[#This Row],[Full Name]],TellerNo[TellerNoes],0)),"","TellerNo"))</f>
        <v/>
      </c>
      <c r="J66" s="2" t="str">
        <f>MPList[[#This Row],[Aye]]&amp;MPList[[#This Row],[No]]&amp;MPList[[#This Row],[Teller]]</f>
        <v>No</v>
      </c>
    </row>
    <row r="67" spans="1:10" hidden="1" x14ac:dyDescent="0.25">
      <c r="A67" t="s">
        <v>161</v>
      </c>
      <c r="B67" t="s">
        <v>162</v>
      </c>
      <c r="C67" s="3">
        <f>IF(MPList[[#This Row],[Vote]]="Aye",2,IF(MPList[[#This Row],[Vote]]="no",1,IF(LEFT(MPList[[#This Row],[Vote]],6)="Teller",-1,0)))</f>
        <v>2</v>
      </c>
      <c r="D67" t="str">
        <f>MPList[[#This Row],[Last name]]&amp;", "&amp;MPList[[#This Row],[First name]]</f>
        <v>Brazier, Julian</v>
      </c>
      <c r="E67" t="s">
        <v>13</v>
      </c>
      <c r="F67" t="s">
        <v>163</v>
      </c>
      <c r="G67" t="str">
        <f>IF(ISERROR(MATCH(MPList[[#This Row],[Full Name]],AyesResult[FullName],0)),"","Aye")</f>
        <v>Aye</v>
      </c>
      <c r="H67" t="str">
        <f>IF(ISERROR(MATCH(MPList[[#This Row],[Full Name]],NoesResult[FullName],0)),"","No")</f>
        <v/>
      </c>
      <c r="I67" s="2" t="str">
        <f>IF(NOT(ISERROR(MATCH(MPList[[#This Row],[Full Name]],TellerAye[TellerAyes],0))),"TellerAye",IF(ISERROR(MATCH(MPList[[#This Row],[Full Name]],TellerNo[TellerNoes],0)),"","TellerNo"))</f>
        <v/>
      </c>
      <c r="J67" s="2" t="str">
        <f>MPList[[#This Row],[Aye]]&amp;MPList[[#This Row],[No]]&amp;MPList[[#This Row],[Teller]]</f>
        <v>Aye</v>
      </c>
    </row>
    <row r="68" spans="1:10" hidden="1" x14ac:dyDescent="0.25">
      <c r="A68" t="s">
        <v>81</v>
      </c>
      <c r="B68" t="s">
        <v>164</v>
      </c>
      <c r="C68" s="3">
        <f>IF(MPList[[#This Row],[Vote]]="Aye",2,IF(MPList[[#This Row],[Vote]]="no",1,IF(LEFT(MPList[[#This Row],[Vote]],6)="Teller",-1,0)))</f>
        <v>1</v>
      </c>
      <c r="D68" t="str">
        <f>MPList[[#This Row],[Last name]]&amp;", "&amp;MPList[[#This Row],[First name]]</f>
        <v>Brennan, Kevin</v>
      </c>
      <c r="E68" t="s">
        <v>6</v>
      </c>
      <c r="F68" t="s">
        <v>165</v>
      </c>
      <c r="G68" t="str">
        <f>IF(ISERROR(MATCH(MPList[[#This Row],[Full Name]],AyesResult[FullName],0)),"","Aye")</f>
        <v/>
      </c>
      <c r="H68" t="str">
        <f>IF(ISERROR(MATCH(MPList[[#This Row],[Full Name]],NoesResult[FullName],0)),"","No")</f>
        <v>No</v>
      </c>
      <c r="I68" s="2" t="str">
        <f>IF(NOT(ISERROR(MATCH(MPList[[#This Row],[Full Name]],TellerAye[TellerAyes],0))),"TellerAye",IF(ISERROR(MATCH(MPList[[#This Row],[Full Name]],TellerNo[TellerNoes],0)),"","TellerNo"))</f>
        <v/>
      </c>
      <c r="J68" s="2" t="str">
        <f>MPList[[#This Row],[Aye]]&amp;MPList[[#This Row],[No]]&amp;MPList[[#This Row],[Teller]]</f>
        <v>No</v>
      </c>
    </row>
    <row r="69" spans="1:10" hidden="1" x14ac:dyDescent="0.25">
      <c r="A69" t="s">
        <v>43</v>
      </c>
      <c r="B69" t="s">
        <v>166</v>
      </c>
      <c r="C69" s="3">
        <f>IF(MPList[[#This Row],[Vote]]="Aye",2,IF(MPList[[#This Row],[Vote]]="no",1,IF(LEFT(MPList[[#This Row],[Vote]],6)="Teller",-1,0)))</f>
        <v>2</v>
      </c>
      <c r="D69" t="str">
        <f>MPList[[#This Row],[Last name]]&amp;", "&amp;MPList[[#This Row],[First name]]</f>
        <v>Bridgen, Andrew</v>
      </c>
      <c r="E69" t="s">
        <v>13</v>
      </c>
      <c r="F69" t="s">
        <v>167</v>
      </c>
      <c r="G69" t="str">
        <f>IF(ISERROR(MATCH(MPList[[#This Row],[Full Name]],AyesResult[FullName],0)),"","Aye")</f>
        <v>Aye</v>
      </c>
      <c r="H69" t="str">
        <f>IF(ISERROR(MATCH(MPList[[#This Row],[Full Name]],NoesResult[FullName],0)),"","No")</f>
        <v/>
      </c>
      <c r="I69" s="2" t="str">
        <f>IF(NOT(ISERROR(MATCH(MPList[[#This Row],[Full Name]],TellerAye[TellerAyes],0))),"TellerAye",IF(ISERROR(MATCH(MPList[[#This Row],[Full Name]],TellerNo[TellerNoes],0)),"","TellerNo"))</f>
        <v/>
      </c>
      <c r="J69" s="2" t="str">
        <f>MPList[[#This Row],[Aye]]&amp;MPList[[#This Row],[No]]&amp;MPList[[#This Row],[Teller]]</f>
        <v>Aye</v>
      </c>
    </row>
    <row r="70" spans="1:10" hidden="1" x14ac:dyDescent="0.25">
      <c r="A70" t="s">
        <v>168</v>
      </c>
      <c r="B70" t="s">
        <v>169</v>
      </c>
      <c r="C70" s="3">
        <f>IF(MPList[[#This Row],[Vote]]="Aye",2,IF(MPList[[#This Row],[Vote]]="no",1,IF(LEFT(MPList[[#This Row],[Vote]],6)="Teller",-1,0)))</f>
        <v>2</v>
      </c>
      <c r="D70" t="str">
        <f>MPList[[#This Row],[Last name]]&amp;", "&amp;MPList[[#This Row],[First name]]</f>
        <v>Brine, Steve</v>
      </c>
      <c r="E70" t="s">
        <v>13</v>
      </c>
      <c r="F70" t="s">
        <v>170</v>
      </c>
      <c r="G70" t="str">
        <f>IF(ISERROR(MATCH(MPList[[#This Row],[Full Name]],AyesResult[FullName],0)),"","Aye")</f>
        <v>Aye</v>
      </c>
      <c r="H70" t="str">
        <f>IF(ISERROR(MATCH(MPList[[#This Row],[Full Name]],NoesResult[FullName],0)),"","No")</f>
        <v/>
      </c>
      <c r="I70" s="2" t="str">
        <f>IF(NOT(ISERROR(MATCH(MPList[[#This Row],[Full Name]],TellerAye[TellerAyes],0))),"TellerAye",IF(ISERROR(MATCH(MPList[[#This Row],[Full Name]],TellerNo[TellerNoes],0)),"","TellerNo"))</f>
        <v/>
      </c>
      <c r="J70" s="2" t="str">
        <f>MPList[[#This Row],[Aye]]&amp;MPList[[#This Row],[No]]&amp;MPList[[#This Row],[Teller]]</f>
        <v>Aye</v>
      </c>
    </row>
    <row r="71" spans="1:10" hidden="1" x14ac:dyDescent="0.25">
      <c r="A71" t="s">
        <v>1890</v>
      </c>
      <c r="B71" t="s">
        <v>1891</v>
      </c>
      <c r="C71" s="3">
        <f>IF(MPList[[#This Row],[Vote]]="Aye",2,IF(MPList[[#This Row],[Vote]]="no",1,IF(LEFT(MPList[[#This Row],[Vote]],6)="Teller",-1,0)))</f>
        <v>1</v>
      </c>
      <c r="D71" t="str">
        <f>MPList[[#This Row],[Last name]]&amp;", "&amp;MPList[[#This Row],[First name]]</f>
        <v>Brock, Deidre</v>
      </c>
      <c r="E71" t="s">
        <v>645</v>
      </c>
      <c r="F71" t="s">
        <v>750</v>
      </c>
      <c r="G71" t="str">
        <f>IF(ISERROR(MATCH(MPList[[#This Row],[Full Name]],AyesResult[FullName],0)),"","Aye")</f>
        <v/>
      </c>
      <c r="H71" t="str">
        <f>IF(ISERROR(MATCH(MPList[[#This Row],[Full Name]],NoesResult[FullName],0)),"","No")</f>
        <v>No</v>
      </c>
      <c r="I71" s="2" t="str">
        <f>IF(NOT(ISERROR(MATCH(MPList[[#This Row],[Full Name]],TellerAye[TellerAyes],0))),"TellerAye",IF(ISERROR(MATCH(MPList[[#This Row],[Full Name]],TellerNo[TellerNoes],0)),"","TellerNo"))</f>
        <v/>
      </c>
      <c r="J71" s="2" t="str">
        <f>MPList[[#This Row],[Aye]]&amp;MPList[[#This Row],[No]]&amp;MPList[[#This Row],[Teller]]</f>
        <v>No</v>
      </c>
    </row>
    <row r="72" spans="1:10" hidden="1" x14ac:dyDescent="0.25">
      <c r="A72" t="s">
        <v>45</v>
      </c>
      <c r="B72" t="s">
        <v>171</v>
      </c>
      <c r="C72" s="3">
        <f>IF(MPList[[#This Row],[Vote]]="Aye",2,IF(MPList[[#This Row],[Vote]]="no",1,IF(LEFT(MPList[[#This Row],[Vote]],6)="Teller",-1,0)))</f>
        <v>2</v>
      </c>
      <c r="D72" t="str">
        <f>MPList[[#This Row],[Last name]]&amp;", "&amp;MPList[[#This Row],[First name]]</f>
        <v>Brokenshire, James</v>
      </c>
      <c r="E72" t="s">
        <v>13</v>
      </c>
      <c r="F72" t="s">
        <v>172</v>
      </c>
      <c r="G72" t="str">
        <f>IF(ISERROR(MATCH(MPList[[#This Row],[Full Name]],AyesResult[FullName],0)),"","Aye")</f>
        <v>Aye</v>
      </c>
      <c r="H72" t="str">
        <f>IF(ISERROR(MATCH(MPList[[#This Row],[Full Name]],NoesResult[FullName],0)),"","No")</f>
        <v/>
      </c>
      <c r="I72" s="2" t="str">
        <f>IF(NOT(ISERROR(MATCH(MPList[[#This Row],[Full Name]],TellerAye[TellerAyes],0))),"TellerAye",IF(ISERROR(MATCH(MPList[[#This Row],[Full Name]],TellerNo[TellerNoes],0)),"","TellerNo"))</f>
        <v/>
      </c>
      <c r="J72" s="2" t="str">
        <f>MPList[[#This Row],[Aye]]&amp;MPList[[#This Row],[No]]&amp;MPList[[#This Row],[Teller]]</f>
        <v>Aye</v>
      </c>
    </row>
    <row r="73" spans="1:10" hidden="1" x14ac:dyDescent="0.25">
      <c r="A73" t="s">
        <v>96</v>
      </c>
      <c r="B73" t="s">
        <v>174</v>
      </c>
      <c r="C73" s="3">
        <f>IF(MPList[[#This Row],[Vote]]="Aye",2,IF(MPList[[#This Row],[Vote]]="no",1,IF(LEFT(MPList[[#This Row],[Vote]],6)="Teller",-1,0)))</f>
        <v>1</v>
      </c>
      <c r="D73" t="str">
        <f>MPList[[#This Row],[Last name]]&amp;", "&amp;MPList[[#This Row],[First name]]</f>
        <v>Brown, Alan</v>
      </c>
      <c r="E73" t="s">
        <v>645</v>
      </c>
      <c r="F73" t="s">
        <v>674</v>
      </c>
      <c r="G73" t="str">
        <f>IF(ISERROR(MATCH(MPList[[#This Row],[Full Name]],AyesResult[FullName],0)),"","Aye")</f>
        <v/>
      </c>
      <c r="H73" t="str">
        <f>IF(ISERROR(MATCH(MPList[[#This Row],[Full Name]],NoesResult[FullName],0)),"","No")</f>
        <v>No</v>
      </c>
      <c r="I73" s="2" t="str">
        <f>IF(NOT(ISERROR(MATCH(MPList[[#This Row],[Full Name]],TellerAye[TellerAyes],0))),"TellerAye",IF(ISERROR(MATCH(MPList[[#This Row],[Full Name]],TellerNo[TellerNoes],0)),"","TellerNo"))</f>
        <v/>
      </c>
      <c r="J73" s="2" t="str">
        <f>MPList[[#This Row],[Aye]]&amp;MPList[[#This Row],[No]]&amp;MPList[[#This Row],[Teller]]</f>
        <v>No</v>
      </c>
    </row>
    <row r="74" spans="1:10" hidden="1" x14ac:dyDescent="0.25">
      <c r="A74" t="s">
        <v>143</v>
      </c>
      <c r="B74" t="s">
        <v>174</v>
      </c>
      <c r="C74" s="3">
        <f>IF(MPList[[#This Row],[Vote]]="Aye",2,IF(MPList[[#This Row],[Vote]]="no",1,IF(LEFT(MPList[[#This Row],[Vote]],6)="Teller",-1,0)))</f>
        <v>1</v>
      </c>
      <c r="D74" t="str">
        <f>MPList[[#This Row],[Last name]]&amp;", "&amp;MPList[[#This Row],[First name]]</f>
        <v>Brown, Nicholas</v>
      </c>
      <c r="E74" t="s">
        <v>6</v>
      </c>
      <c r="F74" t="s">
        <v>179</v>
      </c>
      <c r="G74" t="str">
        <f>IF(ISERROR(MATCH(MPList[[#This Row],[Full Name]],AyesResult[FullName],0)),"","Aye")</f>
        <v/>
      </c>
      <c r="H74" t="str">
        <f>IF(ISERROR(MATCH(MPList[[#This Row],[Full Name]],NoesResult[FullName],0)),"","No")</f>
        <v>No</v>
      </c>
      <c r="I74" s="2" t="str">
        <f>IF(NOT(ISERROR(MATCH(MPList[[#This Row],[Full Name]],TellerAye[TellerAyes],0))),"TellerAye",IF(ISERROR(MATCH(MPList[[#This Row],[Full Name]],TellerNo[TellerNoes],0)),"","TellerNo"))</f>
        <v/>
      </c>
      <c r="J74" s="2" t="str">
        <f>MPList[[#This Row],[Aye]]&amp;MPList[[#This Row],[No]]&amp;MPList[[#This Row],[Teller]]</f>
        <v>No</v>
      </c>
    </row>
    <row r="75" spans="1:10" hidden="1" x14ac:dyDescent="0.25">
      <c r="A75" t="s">
        <v>176</v>
      </c>
      <c r="B75" t="s">
        <v>174</v>
      </c>
      <c r="C75" s="3">
        <f>IF(MPList[[#This Row],[Vote]]="Aye",2,IF(MPList[[#This Row],[Vote]]="no",1,IF(LEFT(MPList[[#This Row],[Vote]],6)="Teller",-1,0)))</f>
        <v>1</v>
      </c>
      <c r="D75" t="str">
        <f>MPList[[#This Row],[Last name]]&amp;", "&amp;MPList[[#This Row],[First name]]</f>
        <v>Brown, Lyn</v>
      </c>
      <c r="E75" t="s">
        <v>6</v>
      </c>
      <c r="F75" t="s">
        <v>177</v>
      </c>
      <c r="G75" t="str">
        <f>IF(ISERROR(MATCH(MPList[[#This Row],[Full Name]],AyesResult[FullName],0)),"","Aye")</f>
        <v/>
      </c>
      <c r="H75" t="str">
        <f>IF(ISERROR(MATCH(MPList[[#This Row],[Full Name]],NoesResult[FullName],0)),"","No")</f>
        <v>No</v>
      </c>
      <c r="I75" s="2" t="str">
        <f>IF(NOT(ISERROR(MATCH(MPList[[#This Row],[Full Name]],TellerAye[TellerAyes],0))),"TellerAye",IF(ISERROR(MATCH(MPList[[#This Row],[Full Name]],TellerNo[TellerNoes],0)),"","TellerNo"))</f>
        <v/>
      </c>
      <c r="J75" s="2" t="str">
        <f>MPList[[#This Row],[Aye]]&amp;MPList[[#This Row],[No]]&amp;MPList[[#This Row],[Teller]]</f>
        <v>No</v>
      </c>
    </row>
    <row r="76" spans="1:10" hidden="1" x14ac:dyDescent="0.25">
      <c r="A76" t="s">
        <v>183</v>
      </c>
      <c r="B76" t="s">
        <v>184</v>
      </c>
      <c r="C76" s="3">
        <f>IF(MPList[[#This Row],[Vote]]="Aye",2,IF(MPList[[#This Row],[Vote]]="no",1,IF(LEFT(MPList[[#This Row],[Vote]],6)="Teller",-1,0)))</f>
        <v>2</v>
      </c>
      <c r="D76" t="str">
        <f>MPList[[#This Row],[Last name]]&amp;", "&amp;MPList[[#This Row],[First name]]</f>
        <v>Bruce, Fiona</v>
      </c>
      <c r="E76" t="s">
        <v>13</v>
      </c>
      <c r="F76" t="s">
        <v>185</v>
      </c>
      <c r="G76" t="str">
        <f>IF(ISERROR(MATCH(MPList[[#This Row],[Full Name]],AyesResult[FullName],0)),"","Aye")</f>
        <v>Aye</v>
      </c>
      <c r="H76" t="str">
        <f>IF(ISERROR(MATCH(MPList[[#This Row],[Full Name]],NoesResult[FullName],0)),"","No")</f>
        <v/>
      </c>
      <c r="I76" s="2" t="str">
        <f>IF(NOT(ISERROR(MATCH(MPList[[#This Row],[Full Name]],TellerAye[TellerAyes],0))),"TellerAye",IF(ISERROR(MATCH(MPList[[#This Row],[Full Name]],TellerNo[TellerNoes],0)),"","TellerNo"))</f>
        <v/>
      </c>
      <c r="J76" s="2" t="str">
        <f>MPList[[#This Row],[Aye]]&amp;MPList[[#This Row],[No]]&amp;MPList[[#This Row],[Teller]]</f>
        <v>Aye</v>
      </c>
    </row>
    <row r="77" spans="1:10" hidden="1" x14ac:dyDescent="0.25">
      <c r="A77" t="s">
        <v>186</v>
      </c>
      <c r="B77" t="s">
        <v>187</v>
      </c>
      <c r="C77" s="3">
        <f>IF(MPList[[#This Row],[Vote]]="Aye",2,IF(MPList[[#This Row],[Vote]]="no",1,IF(LEFT(MPList[[#This Row],[Vote]],6)="Teller",-1,0)))</f>
        <v>1</v>
      </c>
      <c r="D77" t="str">
        <f>MPList[[#This Row],[Last name]]&amp;", "&amp;MPList[[#This Row],[First name]]</f>
        <v>Bryant, Chris</v>
      </c>
      <c r="E77" t="s">
        <v>6</v>
      </c>
      <c r="F77" t="s">
        <v>188</v>
      </c>
      <c r="G77" t="str">
        <f>IF(ISERROR(MATCH(MPList[[#This Row],[Full Name]],AyesResult[FullName],0)),"","Aye")</f>
        <v/>
      </c>
      <c r="H77" t="str">
        <f>IF(ISERROR(MATCH(MPList[[#This Row],[Full Name]],NoesResult[FullName],0)),"","No")</f>
        <v>No</v>
      </c>
      <c r="I77" s="2" t="str">
        <f>IF(NOT(ISERROR(MATCH(MPList[[#This Row],[Full Name]],TellerAye[TellerAyes],0))),"TellerAye",IF(ISERROR(MATCH(MPList[[#This Row],[Full Name]],TellerNo[TellerNoes],0)),"","TellerNo"))</f>
        <v/>
      </c>
      <c r="J77" s="2" t="str">
        <f>MPList[[#This Row],[Aye]]&amp;MPList[[#This Row],[No]]&amp;MPList[[#This Row],[Teller]]</f>
        <v>No</v>
      </c>
    </row>
    <row r="78" spans="1:10" hidden="1" x14ac:dyDescent="0.25">
      <c r="A78" t="s">
        <v>150</v>
      </c>
      <c r="B78" t="s">
        <v>189</v>
      </c>
      <c r="C78" s="3">
        <f>IF(MPList[[#This Row],[Vote]]="Aye",2,IF(MPList[[#This Row],[Vote]]="no",1,IF(LEFT(MPList[[#This Row],[Vote]],6)="Teller",-1,0)))</f>
        <v>1</v>
      </c>
      <c r="D78" t="str">
        <f>MPList[[#This Row],[Last name]]&amp;", "&amp;MPList[[#This Row],[First name]]</f>
        <v>Buck, Karen</v>
      </c>
      <c r="E78" t="s">
        <v>6</v>
      </c>
      <c r="F78" t="s">
        <v>190</v>
      </c>
      <c r="G78" t="str">
        <f>IF(ISERROR(MATCH(MPList[[#This Row],[Full Name]],AyesResult[FullName],0)),"","Aye")</f>
        <v/>
      </c>
      <c r="H78" t="str">
        <f>IF(ISERROR(MATCH(MPList[[#This Row],[Full Name]],NoesResult[FullName],0)),"","No")</f>
        <v>No</v>
      </c>
      <c r="I78" s="2" t="str">
        <f>IF(NOT(ISERROR(MATCH(MPList[[#This Row],[Full Name]],TellerAye[TellerAyes],0))),"TellerAye",IF(ISERROR(MATCH(MPList[[#This Row],[Full Name]],TellerNo[TellerNoes],0)),"","TellerNo"))</f>
        <v/>
      </c>
      <c r="J78" s="2" t="str">
        <f>MPList[[#This Row],[Aye]]&amp;MPList[[#This Row],[No]]&amp;MPList[[#This Row],[Teller]]</f>
        <v>No</v>
      </c>
    </row>
    <row r="79" spans="1:10" hidden="1" x14ac:dyDescent="0.25">
      <c r="A79" t="s">
        <v>191</v>
      </c>
      <c r="B79" t="s">
        <v>192</v>
      </c>
      <c r="C79" s="3">
        <f>IF(MPList[[#This Row],[Vote]]="Aye",2,IF(MPList[[#This Row],[Vote]]="no",1,IF(LEFT(MPList[[#This Row],[Vote]],6)="Teller",-1,0)))</f>
        <v>2</v>
      </c>
      <c r="D79" t="str">
        <f>MPList[[#This Row],[Last name]]&amp;", "&amp;MPList[[#This Row],[First name]]</f>
        <v>Buckland, Robert</v>
      </c>
      <c r="E79" t="s">
        <v>13</v>
      </c>
      <c r="F79" t="s">
        <v>193</v>
      </c>
      <c r="G79" t="str">
        <f>IF(ISERROR(MATCH(MPList[[#This Row],[Full Name]],AyesResult[FullName],0)),"","Aye")</f>
        <v>Aye</v>
      </c>
      <c r="H79" t="str">
        <f>IF(ISERROR(MATCH(MPList[[#This Row],[Full Name]],NoesResult[FullName],0)),"","No")</f>
        <v/>
      </c>
      <c r="I79" s="2" t="str">
        <f>IF(NOT(ISERROR(MATCH(MPList[[#This Row],[Full Name]],TellerAye[TellerAyes],0))),"TellerAye",IF(ISERROR(MATCH(MPList[[#This Row],[Full Name]],TellerNo[TellerNoes],0)),"","TellerNo"))</f>
        <v/>
      </c>
      <c r="J79" s="2" t="str">
        <f>MPList[[#This Row],[Aye]]&amp;MPList[[#This Row],[No]]&amp;MPList[[#This Row],[Teller]]</f>
        <v>Aye</v>
      </c>
    </row>
    <row r="80" spans="1:10" hidden="1" x14ac:dyDescent="0.25">
      <c r="A80" t="s">
        <v>53</v>
      </c>
      <c r="B80" t="s">
        <v>194</v>
      </c>
      <c r="C80" s="3">
        <f>IF(MPList[[#This Row],[Vote]]="Aye",2,IF(MPList[[#This Row],[Vote]]="no",1,IF(LEFT(MPList[[#This Row],[Vote]],6)="Teller",-1,0)))</f>
        <v>1</v>
      </c>
      <c r="D80" t="str">
        <f>MPList[[#This Row],[Last name]]&amp;", "&amp;MPList[[#This Row],[First name]]</f>
        <v>Burden, Richard</v>
      </c>
      <c r="E80" t="s">
        <v>6</v>
      </c>
      <c r="F80" t="s">
        <v>195</v>
      </c>
      <c r="G80" t="str">
        <f>IF(ISERROR(MATCH(MPList[[#This Row],[Full Name]],AyesResult[FullName],0)),"","Aye")</f>
        <v/>
      </c>
      <c r="H80" t="str">
        <f>IF(ISERROR(MATCH(MPList[[#This Row],[Full Name]],NoesResult[FullName],0)),"","No")</f>
        <v>No</v>
      </c>
      <c r="I80" s="2" t="str">
        <f>IF(NOT(ISERROR(MATCH(MPList[[#This Row],[Full Name]],TellerAye[TellerAyes],0))),"TellerAye",IF(ISERROR(MATCH(MPList[[#This Row],[Full Name]],TellerNo[TellerNoes],0)),"","TellerNo"))</f>
        <v/>
      </c>
      <c r="J80" s="2" t="str">
        <f>MPList[[#This Row],[Aye]]&amp;MPList[[#This Row],[No]]&amp;MPList[[#This Row],[Teller]]</f>
        <v>No</v>
      </c>
    </row>
    <row r="81" spans="1:10" x14ac:dyDescent="0.25">
      <c r="A81" t="s">
        <v>53</v>
      </c>
      <c r="B81" t="s">
        <v>1935</v>
      </c>
      <c r="C81" s="3">
        <f>IF(MPList[[#This Row],[Vote]]="Aye",2,IF(MPList[[#This Row],[Vote]]="no",1,IF(LEFT(MPList[[#This Row],[Vote]],6)="Teller",-1,0)))</f>
        <v>0</v>
      </c>
      <c r="D81" t="str">
        <f>MPList[[#This Row],[Last name]]&amp;", "&amp;MPList[[#This Row],[First name]]</f>
        <v>Burgon, Richard</v>
      </c>
      <c r="E81" t="s">
        <v>6</v>
      </c>
      <c r="F81" t="s">
        <v>915</v>
      </c>
      <c r="G81" t="str">
        <f>IF(ISERROR(MATCH(MPList[[#This Row],[Full Name]],AyesResult[FullName],0)),"","Aye")</f>
        <v/>
      </c>
      <c r="H81" t="str">
        <f>IF(ISERROR(MATCH(MPList[[#This Row],[Full Name]],NoesResult[FullName],0)),"","No")</f>
        <v/>
      </c>
      <c r="I81" s="2" t="str">
        <f>IF(NOT(ISERROR(MATCH(MPList[[#This Row],[Full Name]],TellerAye[TellerAyes],0))),"TellerAye",IF(ISERROR(MATCH(MPList[[#This Row],[Full Name]],TellerNo[TellerNoes],0)),"","TellerNo"))</f>
        <v/>
      </c>
      <c r="J81" s="2" t="str">
        <f>MPList[[#This Row],[Aye]]&amp;MPList[[#This Row],[No]]&amp;MPList[[#This Row],[Teller]]</f>
        <v/>
      </c>
    </row>
    <row r="82" spans="1:10" hidden="1" x14ac:dyDescent="0.25">
      <c r="A82" t="s">
        <v>197</v>
      </c>
      <c r="B82" t="s">
        <v>198</v>
      </c>
      <c r="C82" s="3">
        <f>IF(MPList[[#This Row],[Vote]]="Aye",2,IF(MPList[[#This Row],[Vote]]="no",1,IF(LEFT(MPList[[#This Row],[Vote]],6)="Teller",-1,0)))</f>
        <v>1</v>
      </c>
      <c r="D82" t="str">
        <f>MPList[[#This Row],[Last name]]&amp;", "&amp;MPList[[#This Row],[First name]]</f>
        <v>Burnham, Andy</v>
      </c>
      <c r="E82" t="s">
        <v>6</v>
      </c>
      <c r="F82" t="s">
        <v>199</v>
      </c>
      <c r="G82" t="str">
        <f>IF(ISERROR(MATCH(MPList[[#This Row],[Full Name]],AyesResult[FullName],0)),"","Aye")</f>
        <v/>
      </c>
      <c r="H82" t="str">
        <f>IF(ISERROR(MATCH(MPList[[#This Row],[Full Name]],NoesResult[FullName],0)),"","No")</f>
        <v>No</v>
      </c>
      <c r="I82" s="2" t="str">
        <f>IF(NOT(ISERROR(MATCH(MPList[[#This Row],[Full Name]],TellerAye[TellerAyes],0))),"TellerAye",IF(ISERROR(MATCH(MPList[[#This Row],[Full Name]],TellerNo[TellerNoes],0)),"","TellerNo"))</f>
        <v/>
      </c>
      <c r="J82" s="2" t="str">
        <f>MPList[[#This Row],[Aye]]&amp;MPList[[#This Row],[No]]&amp;MPList[[#This Row],[Teller]]</f>
        <v>No</v>
      </c>
    </row>
    <row r="83" spans="1:10" hidden="1" x14ac:dyDescent="0.25">
      <c r="A83" t="s">
        <v>200</v>
      </c>
      <c r="B83" t="s">
        <v>201</v>
      </c>
      <c r="C83" s="3">
        <f>IF(MPList[[#This Row],[Vote]]="Aye",2,IF(MPList[[#This Row],[Vote]]="no",1,IF(LEFT(MPList[[#This Row],[Vote]],6)="Teller",-1,0)))</f>
        <v>2</v>
      </c>
      <c r="D83" t="str">
        <f>MPList[[#This Row],[Last name]]&amp;", "&amp;MPList[[#This Row],[First name]]</f>
        <v>Burns, Conor</v>
      </c>
      <c r="E83" t="s">
        <v>13</v>
      </c>
      <c r="F83" t="s">
        <v>202</v>
      </c>
      <c r="G83" t="str">
        <f>IF(ISERROR(MATCH(MPList[[#This Row],[Full Name]],AyesResult[FullName],0)),"","Aye")</f>
        <v>Aye</v>
      </c>
      <c r="H83" t="str">
        <f>IF(ISERROR(MATCH(MPList[[#This Row],[Full Name]],NoesResult[FullName],0)),"","No")</f>
        <v/>
      </c>
      <c r="I83" s="2" t="str">
        <f>IF(NOT(ISERROR(MATCH(MPList[[#This Row],[Full Name]],TellerAye[TellerAyes],0))),"TellerAye",IF(ISERROR(MATCH(MPList[[#This Row],[Full Name]],TellerNo[TellerNoes],0)),"","TellerNo"))</f>
        <v/>
      </c>
      <c r="J83" s="2" t="str">
        <f>MPList[[#This Row],[Aye]]&amp;MPList[[#This Row],[No]]&amp;MPList[[#This Row],[Teller]]</f>
        <v>Aye</v>
      </c>
    </row>
    <row r="84" spans="1:10" hidden="1" x14ac:dyDescent="0.25">
      <c r="A84" t="s">
        <v>203</v>
      </c>
      <c r="B84" t="s">
        <v>201</v>
      </c>
      <c r="C84" s="3">
        <f>IF(MPList[[#This Row],[Vote]]="Aye",2,IF(MPList[[#This Row],[Vote]]="no",1,IF(LEFT(MPList[[#This Row],[Vote]],6)="Teller",-1,0)))</f>
        <v>2</v>
      </c>
      <c r="D84" t="str">
        <f>MPList[[#This Row],[Last name]]&amp;", "&amp;MPList[[#This Row],[First name]]</f>
        <v>Burns, Simon</v>
      </c>
      <c r="E84" t="s">
        <v>13</v>
      </c>
      <c r="F84" t="s">
        <v>204</v>
      </c>
      <c r="G84" t="str">
        <f>IF(ISERROR(MATCH(MPList[[#This Row],[Full Name]],AyesResult[FullName],0)),"","Aye")</f>
        <v>Aye</v>
      </c>
      <c r="H84" t="str">
        <f>IF(ISERROR(MATCH(MPList[[#This Row],[Full Name]],NoesResult[FullName],0)),"","No")</f>
        <v/>
      </c>
      <c r="I84" s="2" t="str">
        <f>IF(NOT(ISERROR(MATCH(MPList[[#This Row],[Full Name]],TellerAye[TellerAyes],0))),"TellerAye",IF(ISERROR(MATCH(MPList[[#This Row],[Full Name]],TellerNo[TellerNoes],0)),"","TellerNo"))</f>
        <v/>
      </c>
      <c r="J84" s="2" t="str">
        <f>MPList[[#This Row],[Aye]]&amp;MPList[[#This Row],[No]]&amp;MPList[[#This Row],[Teller]]</f>
        <v>Aye</v>
      </c>
    </row>
    <row r="85" spans="1:10" hidden="1" x14ac:dyDescent="0.25">
      <c r="A85" t="s">
        <v>37</v>
      </c>
      <c r="B85" t="s">
        <v>205</v>
      </c>
      <c r="C85" s="3">
        <f>IF(MPList[[#This Row],[Vote]]="Aye",2,IF(MPList[[#This Row],[Vote]]="no",1,IF(LEFT(MPList[[#This Row],[Vote]],6)="Teller",-1,0)))</f>
        <v>2</v>
      </c>
      <c r="D85" t="str">
        <f>MPList[[#This Row],[Last name]]&amp;", "&amp;MPList[[#This Row],[First name]]</f>
        <v>Burrowes, David</v>
      </c>
      <c r="E85" t="s">
        <v>13</v>
      </c>
      <c r="F85" t="s">
        <v>206</v>
      </c>
      <c r="G85" t="str">
        <f>IF(ISERROR(MATCH(MPList[[#This Row],[Full Name]],AyesResult[FullName],0)),"","Aye")</f>
        <v>Aye</v>
      </c>
      <c r="H85" t="str">
        <f>IF(ISERROR(MATCH(MPList[[#This Row],[Full Name]],NoesResult[FullName],0)),"","No")</f>
        <v/>
      </c>
      <c r="I85" s="2" t="str">
        <f>IF(NOT(ISERROR(MATCH(MPList[[#This Row],[Full Name]],TellerAye[TellerAyes],0))),"TellerAye",IF(ISERROR(MATCH(MPList[[#This Row],[Full Name]],TellerNo[TellerNoes],0)),"","TellerNo"))</f>
        <v/>
      </c>
      <c r="J85" s="2" t="str">
        <f>MPList[[#This Row],[Aye]]&amp;MPList[[#This Row],[No]]&amp;MPList[[#This Row],[Teller]]</f>
        <v>Aye</v>
      </c>
    </row>
    <row r="86" spans="1:10" hidden="1" x14ac:dyDescent="0.25">
      <c r="A86" t="s">
        <v>208</v>
      </c>
      <c r="B86" t="s">
        <v>209</v>
      </c>
      <c r="C86" s="3">
        <f>IF(MPList[[#This Row],[Vote]]="Aye",2,IF(MPList[[#This Row],[Vote]]="no",1,IF(LEFT(MPList[[#This Row],[Vote]],6)="Teller",-1,0)))</f>
        <v>2</v>
      </c>
      <c r="D86" t="str">
        <f>MPList[[#This Row],[Last name]]&amp;", "&amp;MPList[[#This Row],[First name]]</f>
        <v>Burt, Alistair</v>
      </c>
      <c r="E86" t="s">
        <v>13</v>
      </c>
      <c r="F86" t="s">
        <v>210</v>
      </c>
      <c r="G86" t="str">
        <f>IF(ISERROR(MATCH(MPList[[#This Row],[Full Name]],AyesResult[FullName],0)),"","Aye")</f>
        <v>Aye</v>
      </c>
      <c r="H86" t="str">
        <f>IF(ISERROR(MATCH(MPList[[#This Row],[Full Name]],NoesResult[FullName],0)),"","No")</f>
        <v/>
      </c>
      <c r="I86" s="2" t="str">
        <f>IF(NOT(ISERROR(MATCH(MPList[[#This Row],[Full Name]],TellerAye[TellerAyes],0))),"TellerAye",IF(ISERROR(MATCH(MPList[[#This Row],[Full Name]],TellerNo[TellerNoes],0)),"","TellerNo"))</f>
        <v/>
      </c>
      <c r="J86" s="2" t="str">
        <f>MPList[[#This Row],[Aye]]&amp;MPList[[#This Row],[No]]&amp;MPList[[#This Row],[Teller]]</f>
        <v>Aye</v>
      </c>
    </row>
    <row r="87" spans="1:10" hidden="1" x14ac:dyDescent="0.25">
      <c r="A87" t="s">
        <v>1006</v>
      </c>
      <c r="B87" t="s">
        <v>1847</v>
      </c>
      <c r="C87" s="3">
        <f>IF(MPList[[#This Row],[Vote]]="Aye",2,IF(MPList[[#This Row],[Vote]]="no",1,IF(LEFT(MPList[[#This Row],[Vote]],6)="Teller",-1,0)))</f>
        <v>1</v>
      </c>
      <c r="D87" t="str">
        <f>MPList[[#This Row],[Last name]]&amp;", "&amp;MPList[[#This Row],[First name]]</f>
        <v>Butler, Dawn</v>
      </c>
      <c r="E87" t="s">
        <v>6</v>
      </c>
      <c r="F87" t="s">
        <v>1167</v>
      </c>
      <c r="G87" t="str">
        <f>IF(ISERROR(MATCH(MPList[[#This Row],[Full Name]],AyesResult[FullName],0)),"","Aye")</f>
        <v/>
      </c>
      <c r="H87" t="str">
        <f>IF(ISERROR(MATCH(MPList[[#This Row],[Full Name]],NoesResult[FullName],0)),"","No")</f>
        <v>No</v>
      </c>
      <c r="I87" s="2" t="str">
        <f>IF(NOT(ISERROR(MATCH(MPList[[#This Row],[Full Name]],TellerAye[TellerAyes],0))),"TellerAye",IF(ISERROR(MATCH(MPList[[#This Row],[Full Name]],TellerNo[TellerNoes],0)),"","TellerNo"))</f>
        <v/>
      </c>
      <c r="J87" s="2" t="str">
        <f>MPList[[#This Row],[Aye]]&amp;MPList[[#This Row],[No]]&amp;MPList[[#This Row],[Teller]]</f>
        <v>No</v>
      </c>
    </row>
    <row r="88" spans="1:10" hidden="1" x14ac:dyDescent="0.25">
      <c r="A88" t="s">
        <v>214</v>
      </c>
      <c r="B88" t="s">
        <v>215</v>
      </c>
      <c r="C88" s="3">
        <f>IF(MPList[[#This Row],[Vote]]="Aye",2,IF(MPList[[#This Row],[Vote]]="no",1,IF(LEFT(MPList[[#This Row],[Vote]],6)="Teller",-1,0)))</f>
        <v>1</v>
      </c>
      <c r="D88" t="str">
        <f>MPList[[#This Row],[Last name]]&amp;", "&amp;MPList[[#This Row],[First name]]</f>
        <v>Byrne, Liam</v>
      </c>
      <c r="E88" t="s">
        <v>6</v>
      </c>
      <c r="F88" t="s">
        <v>216</v>
      </c>
      <c r="G88" t="str">
        <f>IF(ISERROR(MATCH(MPList[[#This Row],[Full Name]],AyesResult[FullName],0)),"","Aye")</f>
        <v/>
      </c>
      <c r="H88" t="str">
        <f>IF(ISERROR(MATCH(MPList[[#This Row],[Full Name]],NoesResult[FullName],0)),"","No")</f>
        <v>No</v>
      </c>
      <c r="I88" s="2" t="str">
        <f>IF(NOT(ISERROR(MATCH(MPList[[#This Row],[Full Name]],TellerAye[TellerAyes],0))),"TellerAye",IF(ISERROR(MATCH(MPList[[#This Row],[Full Name]],TellerNo[TellerNoes],0)),"","TellerNo"))</f>
        <v/>
      </c>
      <c r="J88" s="2" t="str">
        <f>MPList[[#This Row],[Aye]]&amp;MPList[[#This Row],[No]]&amp;MPList[[#This Row],[Teller]]</f>
        <v>No</v>
      </c>
    </row>
    <row r="89" spans="1:10" hidden="1" x14ac:dyDescent="0.25">
      <c r="A89" t="s">
        <v>1848</v>
      </c>
      <c r="B89" t="s">
        <v>1849</v>
      </c>
      <c r="C89" s="3">
        <f>IF(MPList[[#This Row],[Vote]]="Aye",2,IF(MPList[[#This Row],[Vote]]="no",1,IF(LEFT(MPList[[#This Row],[Vote]],6)="Teller",-1,0)))</f>
        <v>1</v>
      </c>
      <c r="D89" t="str">
        <f>MPList[[#This Row],[Last name]]&amp;", "&amp;MPList[[#This Row],[First name]]</f>
        <v>Cadbury, Ruth</v>
      </c>
      <c r="E89" t="s">
        <v>6</v>
      </c>
      <c r="F89" t="s">
        <v>800</v>
      </c>
      <c r="G89" t="str">
        <f>IF(ISERROR(MATCH(MPList[[#This Row],[Full Name]],AyesResult[FullName],0)),"","Aye")</f>
        <v/>
      </c>
      <c r="H89" t="str">
        <f>IF(ISERROR(MATCH(MPList[[#This Row],[Full Name]],NoesResult[FullName],0)),"","No")</f>
        <v>No</v>
      </c>
      <c r="I89" s="2" t="str">
        <f>IF(NOT(ISERROR(MATCH(MPList[[#This Row],[Full Name]],TellerAye[TellerAyes],0))),"TellerAye",IF(ISERROR(MATCH(MPList[[#This Row],[Full Name]],TellerNo[TellerNoes],0)),"","TellerNo"))</f>
        <v/>
      </c>
      <c r="J89" s="2" t="str">
        <f>MPList[[#This Row],[Aye]]&amp;MPList[[#This Row],[No]]&amp;MPList[[#This Row],[Teller]]</f>
        <v>No</v>
      </c>
    </row>
    <row r="90" spans="1:10" hidden="1" x14ac:dyDescent="0.25">
      <c r="A90" t="s">
        <v>218</v>
      </c>
      <c r="B90" t="s">
        <v>219</v>
      </c>
      <c r="C90" s="3">
        <f>IF(MPList[[#This Row],[Vote]]="Aye",2,IF(MPList[[#This Row],[Vote]]="no",1,IF(LEFT(MPList[[#This Row],[Vote]],6)="Teller",-1,0)))</f>
        <v>2</v>
      </c>
      <c r="D90" t="str">
        <f>MPList[[#This Row],[Last name]]&amp;", "&amp;MPList[[#This Row],[First name]]</f>
        <v>Cairns, Alun</v>
      </c>
      <c r="E90" t="s">
        <v>13</v>
      </c>
      <c r="F90" t="s">
        <v>220</v>
      </c>
      <c r="G90" t="str">
        <f>IF(ISERROR(MATCH(MPList[[#This Row],[Full Name]],AyesResult[FullName],0)),"","Aye")</f>
        <v>Aye</v>
      </c>
      <c r="H90" t="str">
        <f>IF(ISERROR(MATCH(MPList[[#This Row],[Full Name]],NoesResult[FullName],0)),"","No")</f>
        <v/>
      </c>
      <c r="I90" s="2" t="str">
        <f>IF(NOT(ISERROR(MATCH(MPList[[#This Row],[Full Name]],TellerAye[TellerAyes],0))),"TellerAye",IF(ISERROR(MATCH(MPList[[#This Row],[Full Name]],TellerNo[TellerNoes],0)),"","TellerNo"))</f>
        <v/>
      </c>
      <c r="J90" s="2" t="str">
        <f>MPList[[#This Row],[Aye]]&amp;MPList[[#This Row],[No]]&amp;MPList[[#This Row],[Teller]]</f>
        <v>Aye</v>
      </c>
    </row>
    <row r="91" spans="1:10" hidden="1" x14ac:dyDescent="0.25">
      <c r="A91" t="s">
        <v>931</v>
      </c>
      <c r="B91" t="s">
        <v>221</v>
      </c>
      <c r="C91" s="3">
        <f>IF(MPList[[#This Row],[Vote]]="Aye",2,IF(MPList[[#This Row],[Vote]]="no",1,IF(LEFT(MPList[[#This Row],[Vote]],6)="Teller",-1,0)))</f>
        <v>1</v>
      </c>
      <c r="D91" t="str">
        <f>MPList[[#This Row],[Last name]]&amp;", "&amp;MPList[[#This Row],[First name]]</f>
        <v>Cameron, Lisa</v>
      </c>
      <c r="E91" t="s">
        <v>645</v>
      </c>
      <c r="F91" t="s">
        <v>830</v>
      </c>
      <c r="G91" t="str">
        <f>IF(ISERROR(MATCH(MPList[[#This Row],[Full Name]],AyesResult[FullName],0)),"","Aye")</f>
        <v/>
      </c>
      <c r="H91" t="str">
        <f>IF(ISERROR(MATCH(MPList[[#This Row],[Full Name]],NoesResult[FullName],0)),"","No")</f>
        <v>No</v>
      </c>
      <c r="I91" s="2" t="str">
        <f>IF(NOT(ISERROR(MATCH(MPList[[#This Row],[Full Name]],TellerAye[TellerAyes],0))),"TellerAye",IF(ISERROR(MATCH(MPList[[#This Row],[Full Name]],TellerNo[TellerNoes],0)),"","TellerNo"))</f>
        <v/>
      </c>
      <c r="J91" s="2" t="str">
        <f>MPList[[#This Row],[Aye]]&amp;MPList[[#This Row],[No]]&amp;MPList[[#This Row],[Teller]]</f>
        <v>No</v>
      </c>
    </row>
    <row r="92" spans="1:10" hidden="1" x14ac:dyDescent="0.25">
      <c r="A92" t="s">
        <v>37</v>
      </c>
      <c r="B92" t="s">
        <v>221</v>
      </c>
      <c r="C92" s="3">
        <f>IF(MPList[[#This Row],[Vote]]="Aye",2,IF(MPList[[#This Row],[Vote]]="no",1,IF(LEFT(MPList[[#This Row],[Vote]],6)="Teller",-1,0)))</f>
        <v>2</v>
      </c>
      <c r="D92" t="str">
        <f>MPList[[#This Row],[Last name]]&amp;", "&amp;MPList[[#This Row],[First name]]</f>
        <v>Cameron, David</v>
      </c>
      <c r="E92" t="s">
        <v>13</v>
      </c>
      <c r="F92" t="s">
        <v>222</v>
      </c>
      <c r="G92" t="str">
        <f>IF(ISERROR(MATCH(MPList[[#This Row],[Full Name]],AyesResult[FullName],0)),"","Aye")</f>
        <v>Aye</v>
      </c>
      <c r="H92" t="str">
        <f>IF(ISERROR(MATCH(MPList[[#This Row],[Full Name]],NoesResult[FullName],0)),"","No")</f>
        <v/>
      </c>
      <c r="I92" s="2" t="str">
        <f>IF(NOT(ISERROR(MATCH(MPList[[#This Row],[Full Name]],TellerAye[TellerAyes],0))),"TellerAye",IF(ISERROR(MATCH(MPList[[#This Row],[Full Name]],TellerNo[TellerNoes],0)),"","TellerNo"))</f>
        <v/>
      </c>
      <c r="J92" s="2" t="str">
        <f>MPList[[#This Row],[Aye]]&amp;MPList[[#This Row],[No]]&amp;MPList[[#This Row],[Teller]]</f>
        <v>Aye</v>
      </c>
    </row>
    <row r="93" spans="1:10" hidden="1" x14ac:dyDescent="0.25">
      <c r="A93" t="s">
        <v>229</v>
      </c>
      <c r="B93" t="s">
        <v>223</v>
      </c>
      <c r="C93" s="3">
        <f>IF(MPList[[#This Row],[Vote]]="Aye",2,IF(MPList[[#This Row],[Vote]]="no",1,IF(LEFT(MPList[[#This Row],[Vote]],6)="Teller",-1,0)))</f>
        <v>1</v>
      </c>
      <c r="D93" t="str">
        <f>MPList[[#This Row],[Last name]]&amp;", "&amp;MPList[[#This Row],[First name]]</f>
        <v>Campbell, Ronnie</v>
      </c>
      <c r="E93" t="s">
        <v>6</v>
      </c>
      <c r="F93" t="s">
        <v>230</v>
      </c>
      <c r="G93" t="str">
        <f>IF(ISERROR(MATCH(MPList[[#This Row],[Full Name]],AyesResult[FullName],0)),"","Aye")</f>
        <v/>
      </c>
      <c r="H93" t="str">
        <f>IF(ISERROR(MATCH(MPList[[#This Row],[Full Name]],NoesResult[FullName],0)),"","No")</f>
        <v>No</v>
      </c>
      <c r="I93" s="2" t="str">
        <f>IF(NOT(ISERROR(MATCH(MPList[[#This Row],[Full Name]],TellerAye[TellerAyes],0))),"TellerAye",IF(ISERROR(MATCH(MPList[[#This Row],[Full Name]],TellerNo[TellerNoes],0)),"","TellerNo"))</f>
        <v/>
      </c>
      <c r="J93" s="2" t="str">
        <f>MPList[[#This Row],[Aye]]&amp;MPList[[#This Row],[No]]&amp;MPList[[#This Row],[Teller]]</f>
        <v>No</v>
      </c>
    </row>
    <row r="94" spans="1:10" hidden="1" x14ac:dyDescent="0.25">
      <c r="A94" t="s">
        <v>76</v>
      </c>
      <c r="B94" t="s">
        <v>223</v>
      </c>
      <c r="C94" s="3">
        <f>IF(MPList[[#This Row],[Vote]]="Aye",2,IF(MPList[[#This Row],[Vote]]="no",1,IF(LEFT(MPList[[#This Row],[Vote]],6)="Teller",-1,0)))</f>
        <v>0</v>
      </c>
      <c r="D94" t="str">
        <f>MPList[[#This Row],[Last name]]&amp;", "&amp;MPList[[#This Row],[First name]]</f>
        <v>Campbell, Gregory</v>
      </c>
      <c r="E94" t="s">
        <v>225</v>
      </c>
      <c r="F94" t="s">
        <v>226</v>
      </c>
      <c r="G94" t="str">
        <f>IF(ISERROR(MATCH(MPList[[#This Row],[Full Name]],AyesResult[FullName],0)),"","Aye")</f>
        <v/>
      </c>
      <c r="H94" t="str">
        <f>IF(ISERROR(MATCH(MPList[[#This Row],[Full Name]],NoesResult[FullName],0)),"","No")</f>
        <v/>
      </c>
      <c r="I94" s="2" t="str">
        <f>IF(NOT(ISERROR(MATCH(MPList[[#This Row],[Full Name]],TellerAye[TellerAyes],0))),"TellerAye",IF(ISERROR(MATCH(MPList[[#This Row],[Full Name]],TellerNo[TellerNoes],0)),"","TellerNo"))</f>
        <v/>
      </c>
      <c r="J94" s="2" t="str">
        <f>MPList[[#This Row],[Aye]]&amp;MPList[[#This Row],[No]]&amp;MPList[[#This Row],[Teller]]</f>
        <v/>
      </c>
    </row>
    <row r="95" spans="1:10" hidden="1" x14ac:dyDescent="0.25">
      <c r="A95" t="s">
        <v>96</v>
      </c>
      <c r="B95" t="s">
        <v>223</v>
      </c>
      <c r="C95" s="3">
        <f>IF(MPList[[#This Row],[Vote]]="Aye",2,IF(MPList[[#This Row],[Vote]]="no",1,IF(LEFT(MPList[[#This Row],[Vote]],6)="Teller",-1,0)))</f>
        <v>1</v>
      </c>
      <c r="D95" t="str">
        <f>MPList[[#This Row],[Last name]]&amp;", "&amp;MPList[[#This Row],[First name]]</f>
        <v>Campbell, Alan</v>
      </c>
      <c r="E95" t="s">
        <v>6</v>
      </c>
      <c r="F95" t="s">
        <v>224</v>
      </c>
      <c r="G95" t="str">
        <f>IF(ISERROR(MATCH(MPList[[#This Row],[Full Name]],AyesResult[FullName],0)),"","Aye")</f>
        <v/>
      </c>
      <c r="H95" t="str">
        <f>IF(ISERROR(MATCH(MPList[[#This Row],[Full Name]],NoesResult[FullName],0)),"","No")</f>
        <v>No</v>
      </c>
      <c r="I95" s="2" t="str">
        <f>IF(NOT(ISERROR(MATCH(MPList[[#This Row],[Full Name]],TellerAye[TellerAyes],0))),"TellerAye",IF(ISERROR(MATCH(MPList[[#This Row],[Full Name]],TellerNo[TellerNoes],0)),"","TellerNo"))</f>
        <v/>
      </c>
      <c r="J95" s="2" t="str">
        <f>MPList[[#This Row],[Aye]]&amp;MPList[[#This Row],[No]]&amp;MPList[[#This Row],[Teller]]</f>
        <v>No</v>
      </c>
    </row>
    <row r="96" spans="1:10" hidden="1" x14ac:dyDescent="0.25">
      <c r="A96" t="s">
        <v>208</v>
      </c>
      <c r="B96" t="s">
        <v>231</v>
      </c>
      <c r="C96" s="3">
        <f>IF(MPList[[#This Row],[Vote]]="Aye",2,IF(MPList[[#This Row],[Vote]]="no",1,IF(LEFT(MPList[[#This Row],[Vote]],6)="Teller",-1,0)))</f>
        <v>1</v>
      </c>
      <c r="D96" t="str">
        <f>MPList[[#This Row],[Last name]]&amp;", "&amp;MPList[[#This Row],[First name]]</f>
        <v>Carmichael, Alistair</v>
      </c>
      <c r="E96" t="s">
        <v>25</v>
      </c>
      <c r="F96" t="s">
        <v>232</v>
      </c>
      <c r="G96" t="str">
        <f>IF(ISERROR(MATCH(MPList[[#This Row],[Full Name]],AyesResult[FullName],0)),"","Aye")</f>
        <v/>
      </c>
      <c r="H96" t="str">
        <f>IF(ISERROR(MATCH(MPList[[#This Row],[Full Name]],NoesResult[FullName],0)),"","No")</f>
        <v>No</v>
      </c>
      <c r="I96" s="2" t="str">
        <f>IF(NOT(ISERROR(MATCH(MPList[[#This Row],[Full Name]],TellerAye[TellerAyes],0))),"TellerAye",IF(ISERROR(MATCH(MPList[[#This Row],[Full Name]],TellerNo[TellerNoes],0)),"","TellerNo"))</f>
        <v/>
      </c>
      <c r="J96" s="2" t="str">
        <f>MPList[[#This Row],[Aye]]&amp;MPList[[#This Row],[No]]&amp;MPList[[#This Row],[Teller]]</f>
        <v>No</v>
      </c>
    </row>
    <row r="97" spans="1:10" hidden="1" x14ac:dyDescent="0.25">
      <c r="A97" t="s">
        <v>233</v>
      </c>
      <c r="B97" t="s">
        <v>231</v>
      </c>
      <c r="C97" s="3">
        <f>IF(MPList[[#This Row],[Vote]]="Aye",2,IF(MPList[[#This Row],[Vote]]="no",1,IF(LEFT(MPList[[#This Row],[Vote]],6)="Teller",-1,0)))</f>
        <v>2</v>
      </c>
      <c r="D97" t="str">
        <f>MPList[[#This Row],[Last name]]&amp;", "&amp;MPList[[#This Row],[First name]]</f>
        <v>Carmichael, Neil</v>
      </c>
      <c r="E97" t="s">
        <v>13</v>
      </c>
      <c r="F97" t="s">
        <v>234</v>
      </c>
      <c r="G97" t="str">
        <f>IF(ISERROR(MATCH(MPList[[#This Row],[Full Name]],AyesResult[FullName],0)),"","Aye")</f>
        <v>Aye</v>
      </c>
      <c r="H97" t="str">
        <f>IF(ISERROR(MATCH(MPList[[#This Row],[Full Name]],NoesResult[FullName],0)),"","No")</f>
        <v/>
      </c>
      <c r="I97" s="2" t="str">
        <f>IF(NOT(ISERROR(MATCH(MPList[[#This Row],[Full Name]],TellerAye[TellerAyes],0))),"TellerAye",IF(ISERROR(MATCH(MPList[[#This Row],[Full Name]],TellerNo[TellerNoes],0)),"","TellerNo"))</f>
        <v/>
      </c>
      <c r="J97" s="2" t="str">
        <f>MPList[[#This Row],[Aye]]&amp;MPList[[#This Row],[No]]&amp;MPList[[#This Row],[Teller]]</f>
        <v>Aye</v>
      </c>
    </row>
    <row r="98" spans="1:10" hidden="1" x14ac:dyDescent="0.25">
      <c r="A98" t="s">
        <v>27</v>
      </c>
      <c r="B98" t="s">
        <v>235</v>
      </c>
      <c r="C98" s="3">
        <f>IF(MPList[[#This Row],[Vote]]="Aye",2,IF(MPList[[#This Row],[Vote]]="no",1,IF(LEFT(MPList[[#This Row],[Vote]],6)="Teller",-1,0)))</f>
        <v>2</v>
      </c>
      <c r="D98" t="str">
        <f>MPList[[#This Row],[Last name]]&amp;", "&amp;MPList[[#This Row],[First name]]</f>
        <v>Carswell, Douglas</v>
      </c>
      <c r="E98" t="s">
        <v>236</v>
      </c>
      <c r="F98" t="s">
        <v>237</v>
      </c>
      <c r="G98" t="str">
        <f>IF(ISERROR(MATCH(MPList[[#This Row],[Full Name]],AyesResult[FullName],0)),"","Aye")</f>
        <v>Aye</v>
      </c>
      <c r="H98" t="str">
        <f>IF(ISERROR(MATCH(MPList[[#This Row],[Full Name]],NoesResult[FullName],0)),"","No")</f>
        <v/>
      </c>
      <c r="I98" s="2" t="str">
        <f>IF(NOT(ISERROR(MATCH(MPList[[#This Row],[Full Name]],TellerAye[TellerAyes],0))),"TellerAye",IF(ISERROR(MATCH(MPList[[#This Row],[Full Name]],TellerNo[TellerNoes],0)),"","TellerNo"))</f>
        <v/>
      </c>
      <c r="J98" s="2" t="str">
        <f>MPList[[#This Row],[Aye]]&amp;MPList[[#This Row],[No]]&amp;MPList[[#This Row],[Teller]]</f>
        <v>Aye</v>
      </c>
    </row>
    <row r="99" spans="1:10" hidden="1" x14ac:dyDescent="0.25">
      <c r="A99" t="s">
        <v>45</v>
      </c>
      <c r="B99" t="s">
        <v>1987</v>
      </c>
      <c r="C99" s="3">
        <f>IF(MPList[[#This Row],[Vote]]="Aye",2,IF(MPList[[#This Row],[Vote]]="no",1,IF(LEFT(MPList[[#This Row],[Vote]],6)="Teller",-1,0)))</f>
        <v>2</v>
      </c>
      <c r="D99" t="str">
        <f>MPList[[#This Row],[Last name]]&amp;", "&amp;MPList[[#This Row],[First name]]</f>
        <v>Cartlidge, James</v>
      </c>
      <c r="E99" t="s">
        <v>13</v>
      </c>
      <c r="F99" t="s">
        <v>1286</v>
      </c>
      <c r="G99" t="str">
        <f>IF(ISERROR(MATCH(MPList[[#This Row],[Full Name]],AyesResult[FullName],0)),"","Aye")</f>
        <v>Aye</v>
      </c>
      <c r="H99" t="str">
        <f>IF(ISERROR(MATCH(MPList[[#This Row],[Full Name]],NoesResult[FullName],0)),"","No")</f>
        <v/>
      </c>
      <c r="I99" s="2" t="str">
        <f>IF(NOT(ISERROR(MATCH(MPList[[#This Row],[Full Name]],TellerAye[TellerAyes],0))),"TellerAye",IF(ISERROR(MATCH(MPList[[#This Row],[Full Name]],TellerNo[TellerNoes],0)),"","TellerNo"))</f>
        <v/>
      </c>
      <c r="J99" s="2" t="str">
        <f>MPList[[#This Row],[Aye]]&amp;MPList[[#This Row],[No]]&amp;MPList[[#This Row],[Teller]]</f>
        <v>Aye</v>
      </c>
    </row>
    <row r="100" spans="1:10" hidden="1" x14ac:dyDescent="0.25">
      <c r="A100" t="s">
        <v>59</v>
      </c>
      <c r="B100" t="s">
        <v>238</v>
      </c>
      <c r="C100" s="3">
        <f>IF(MPList[[#This Row],[Vote]]="Aye",2,IF(MPList[[#This Row],[Vote]]="no",1,IF(LEFT(MPList[[#This Row],[Vote]],6)="Teller",-1,0)))</f>
        <v>2</v>
      </c>
      <c r="D100" t="str">
        <f>MPList[[#This Row],[Last name]]&amp;", "&amp;MPList[[#This Row],[First name]]</f>
        <v>Cash, William</v>
      </c>
      <c r="E100" t="s">
        <v>13</v>
      </c>
      <c r="F100" t="s">
        <v>239</v>
      </c>
      <c r="G100" t="str">
        <f>IF(ISERROR(MATCH(MPList[[#This Row],[Full Name]],AyesResult[FullName],0)),"","Aye")</f>
        <v>Aye</v>
      </c>
      <c r="H100" t="str">
        <f>IF(ISERROR(MATCH(MPList[[#This Row],[Full Name]],NoesResult[FullName],0)),"","No")</f>
        <v/>
      </c>
      <c r="I100" s="2" t="str">
        <f>IF(NOT(ISERROR(MATCH(MPList[[#This Row],[Full Name]],TellerAye[TellerAyes],0))),"TellerAye",IF(ISERROR(MATCH(MPList[[#This Row],[Full Name]],TellerNo[TellerNoes],0)),"","TellerNo"))</f>
        <v/>
      </c>
      <c r="J100" s="2" t="str">
        <f>MPList[[#This Row],[Aye]]&amp;MPList[[#This Row],[No]]&amp;MPList[[#This Row],[Teller]]</f>
        <v>Aye</v>
      </c>
    </row>
    <row r="101" spans="1:10" hidden="1" x14ac:dyDescent="0.25">
      <c r="A101" t="s">
        <v>398</v>
      </c>
      <c r="B101" t="s">
        <v>1936</v>
      </c>
      <c r="C101" s="3">
        <f>IF(MPList[[#This Row],[Vote]]="Aye",2,IF(MPList[[#This Row],[Vote]]="no",1,IF(LEFT(MPList[[#This Row],[Vote]],6)="Teller",-1,0)))</f>
        <v>2</v>
      </c>
      <c r="D101" t="str">
        <f>MPList[[#This Row],[Last name]]&amp;", "&amp;MPList[[#This Row],[First name]]</f>
        <v>Caulfield, Maria</v>
      </c>
      <c r="E101" t="s">
        <v>13</v>
      </c>
      <c r="F101" t="s">
        <v>63</v>
      </c>
      <c r="G101" t="str">
        <f>IF(ISERROR(MATCH(MPList[[#This Row],[Full Name]],AyesResult[FullName],0)),"","Aye")</f>
        <v>Aye</v>
      </c>
      <c r="H101" t="str">
        <f>IF(ISERROR(MATCH(MPList[[#This Row],[Full Name]],NoesResult[FullName],0)),"","No")</f>
        <v/>
      </c>
      <c r="I101" s="2" t="str">
        <f>IF(NOT(ISERROR(MATCH(MPList[[#This Row],[Full Name]],TellerAye[TellerAyes],0))),"TellerAye",IF(ISERROR(MATCH(MPList[[#This Row],[Full Name]],TellerNo[TellerNoes],0)),"","TellerNo"))</f>
        <v/>
      </c>
      <c r="J101" s="2" t="str">
        <f>MPList[[#This Row],[Aye]]&amp;MPList[[#This Row],[No]]&amp;MPList[[#This Row],[Teller]]</f>
        <v>Aye</v>
      </c>
    </row>
    <row r="102" spans="1:10" hidden="1" x14ac:dyDescent="0.25">
      <c r="A102" t="s">
        <v>313</v>
      </c>
      <c r="B102" t="s">
        <v>1863</v>
      </c>
      <c r="C102" s="3">
        <f>IF(MPList[[#This Row],[Vote]]="Aye",2,IF(MPList[[#This Row],[Vote]]="no",1,IF(LEFT(MPList[[#This Row],[Vote]],6)="Teller",-1,0)))</f>
        <v>2</v>
      </c>
      <c r="D102" t="str">
        <f>MPList[[#This Row],[Last name]]&amp;", "&amp;MPList[[#This Row],[First name]]</f>
        <v>Chalk, Alex</v>
      </c>
      <c r="E102" t="s">
        <v>13</v>
      </c>
      <c r="F102" t="s">
        <v>642</v>
      </c>
      <c r="G102" t="str">
        <f>IF(ISERROR(MATCH(MPList[[#This Row],[Full Name]],AyesResult[FullName],0)),"","Aye")</f>
        <v>Aye</v>
      </c>
      <c r="H102" t="str">
        <f>IF(ISERROR(MATCH(MPList[[#This Row],[Full Name]],NoesResult[FullName],0)),"","No")</f>
        <v/>
      </c>
      <c r="I102" s="2" t="str">
        <f>IF(NOT(ISERROR(MATCH(MPList[[#This Row],[Full Name]],TellerAye[TellerAyes],0))),"TellerAye",IF(ISERROR(MATCH(MPList[[#This Row],[Full Name]],TellerNo[TellerNoes],0)),"","TellerNo"))</f>
        <v/>
      </c>
      <c r="J102" s="2" t="str">
        <f>MPList[[#This Row],[Aye]]&amp;MPList[[#This Row],[No]]&amp;MPList[[#This Row],[Teller]]</f>
        <v>Aye</v>
      </c>
    </row>
    <row r="103" spans="1:10" hidden="1" x14ac:dyDescent="0.25">
      <c r="A103" t="s">
        <v>242</v>
      </c>
      <c r="B103" t="s">
        <v>243</v>
      </c>
      <c r="C103" s="3">
        <f>IF(MPList[[#This Row],[Vote]]="Aye",2,IF(MPList[[#This Row],[Vote]]="no",1,IF(LEFT(MPList[[#This Row],[Vote]],6)="Teller",-1,0)))</f>
        <v>1</v>
      </c>
      <c r="D103" t="str">
        <f>MPList[[#This Row],[Last name]]&amp;", "&amp;MPList[[#This Row],[First name]]</f>
        <v>Champion, Sarah</v>
      </c>
      <c r="E103" t="s">
        <v>6</v>
      </c>
      <c r="F103" t="s">
        <v>244</v>
      </c>
      <c r="G103" t="str">
        <f>IF(ISERROR(MATCH(MPList[[#This Row],[Full Name]],AyesResult[FullName],0)),"","Aye")</f>
        <v/>
      </c>
      <c r="H103" t="str">
        <f>IF(ISERROR(MATCH(MPList[[#This Row],[Full Name]],NoesResult[FullName],0)),"","No")</f>
        <v>No</v>
      </c>
      <c r="I103" s="2" t="str">
        <f>IF(NOT(ISERROR(MATCH(MPList[[#This Row],[Full Name]],TellerAye[TellerAyes],0))),"TellerAye",IF(ISERROR(MATCH(MPList[[#This Row],[Full Name]],TellerNo[TellerNoes],0)),"","TellerNo"))</f>
        <v/>
      </c>
      <c r="J103" s="2" t="str">
        <f>MPList[[#This Row],[Aye]]&amp;MPList[[#This Row],[No]]&amp;MPList[[#This Row],[Teller]]</f>
        <v>No</v>
      </c>
    </row>
    <row r="104" spans="1:10" hidden="1" x14ac:dyDescent="0.25">
      <c r="A104" t="s">
        <v>245</v>
      </c>
      <c r="B104" t="s">
        <v>246</v>
      </c>
      <c r="C104" s="3">
        <f>IF(MPList[[#This Row],[Vote]]="Aye",2,IF(MPList[[#This Row],[Vote]]="no",1,IF(LEFT(MPList[[#This Row],[Vote]],6)="Teller",-1,0)))</f>
        <v>1</v>
      </c>
      <c r="D104" t="str">
        <f>MPList[[#This Row],[Last name]]&amp;", "&amp;MPList[[#This Row],[First name]]</f>
        <v>Chapman, Jenny</v>
      </c>
      <c r="E104" t="s">
        <v>6</v>
      </c>
      <c r="F104" t="s">
        <v>247</v>
      </c>
      <c r="G104" t="str">
        <f>IF(ISERROR(MATCH(MPList[[#This Row],[Full Name]],AyesResult[FullName],0)),"","Aye")</f>
        <v/>
      </c>
      <c r="H104" t="str">
        <f>IF(ISERROR(MATCH(MPList[[#This Row],[Full Name]],NoesResult[FullName],0)),"","No")</f>
        <v>No</v>
      </c>
      <c r="I104" s="2" t="str">
        <f>IF(NOT(ISERROR(MATCH(MPList[[#This Row],[Full Name]],TellerAye[TellerAyes],0))),"TellerAye",IF(ISERROR(MATCH(MPList[[#This Row],[Full Name]],TellerNo[TellerNoes],0)),"","TellerNo"))</f>
        <v/>
      </c>
      <c r="J104" s="2" t="str">
        <f>MPList[[#This Row],[Aye]]&amp;MPList[[#This Row],[No]]&amp;MPList[[#This Row],[Teller]]</f>
        <v>No</v>
      </c>
    </row>
    <row r="105" spans="1:10" hidden="1" x14ac:dyDescent="0.25">
      <c r="A105" t="s">
        <v>27</v>
      </c>
      <c r="B105" t="s">
        <v>246</v>
      </c>
      <c r="C105" s="3">
        <f>IF(MPList[[#This Row],[Vote]]="Aye",2,IF(MPList[[#This Row],[Vote]]="no",1,IF(LEFT(MPList[[#This Row],[Vote]],6)="Teller",-1,0)))</f>
        <v>1</v>
      </c>
      <c r="D105" t="str">
        <f>MPList[[#This Row],[Last name]]&amp;", "&amp;MPList[[#This Row],[First name]]</f>
        <v>Chapman, Douglas</v>
      </c>
      <c r="E105" t="s">
        <v>645</v>
      </c>
      <c r="F105" t="s">
        <v>353</v>
      </c>
      <c r="G105" t="str">
        <f>IF(ISERROR(MATCH(MPList[[#This Row],[Full Name]],AyesResult[FullName],0)),"","Aye")</f>
        <v/>
      </c>
      <c r="H105" t="str">
        <f>IF(ISERROR(MATCH(MPList[[#This Row],[Full Name]],NoesResult[FullName],0)),"","No")</f>
        <v>No</v>
      </c>
      <c r="I105" s="2" t="str">
        <f>IF(NOT(ISERROR(MATCH(MPList[[#This Row],[Full Name]],TellerAye[TellerAyes],0))),"TellerAye",IF(ISERROR(MATCH(MPList[[#This Row],[Full Name]],TellerNo[TellerNoes],0)),"","TellerNo"))</f>
        <v/>
      </c>
      <c r="J105" s="2" t="str">
        <f>MPList[[#This Row],[Aye]]&amp;MPList[[#This Row],[No]]&amp;MPList[[#This Row],[Teller]]</f>
        <v>No</v>
      </c>
    </row>
    <row r="106" spans="1:10" hidden="1" x14ac:dyDescent="0.25">
      <c r="A106" t="s">
        <v>1892</v>
      </c>
      <c r="B106" t="s">
        <v>1893</v>
      </c>
      <c r="C106" s="3">
        <f>IF(MPList[[#This Row],[Vote]]="Aye",2,IF(MPList[[#This Row],[Vote]]="no",1,IF(LEFT(MPList[[#This Row],[Vote]],6)="Teller",-1,0)))</f>
        <v>0</v>
      </c>
      <c r="D106" t="str">
        <f>MPList[[#This Row],[Last name]]&amp;", "&amp;MPList[[#This Row],[First name]]</f>
        <v>Cherry, Joanna</v>
      </c>
      <c r="E106" t="s">
        <v>645</v>
      </c>
      <c r="F106" t="s">
        <v>324</v>
      </c>
      <c r="G106" t="str">
        <f>IF(ISERROR(MATCH(MPList[[#This Row],[Full Name]],AyesResult[FullName],0)),"","Aye")</f>
        <v/>
      </c>
      <c r="H106" t="str">
        <f>IF(ISERROR(MATCH(MPList[[#This Row],[Full Name]],NoesResult[FullName],0)),"","No")</f>
        <v/>
      </c>
      <c r="I106" s="2" t="str">
        <f>IF(NOT(ISERROR(MATCH(MPList[[#This Row],[Full Name]],TellerAye[TellerAyes],0))),"TellerAye",IF(ISERROR(MATCH(MPList[[#This Row],[Full Name]],TellerNo[TellerNoes],0)),"","TellerNo"))</f>
        <v/>
      </c>
      <c r="J106" s="2" t="str">
        <f>MPList[[#This Row],[Aye]]&amp;MPList[[#This Row],[No]]&amp;MPList[[#This Row],[Teller]]</f>
        <v/>
      </c>
    </row>
    <row r="107" spans="1:10" hidden="1" x14ac:dyDescent="0.25">
      <c r="A107" t="s">
        <v>248</v>
      </c>
      <c r="B107" t="s">
        <v>249</v>
      </c>
      <c r="C107" s="3">
        <f>IF(MPList[[#This Row],[Vote]]="Aye",2,IF(MPList[[#This Row],[Vote]]="no",1,IF(LEFT(MPList[[#This Row],[Vote]],6)="Teller",-1,0)))</f>
        <v>0</v>
      </c>
      <c r="D107" t="str">
        <f>MPList[[#This Row],[Last name]]&amp;", "&amp;MPList[[#This Row],[First name]]</f>
        <v>Chishti, Rehman</v>
      </c>
      <c r="E107" t="s">
        <v>13</v>
      </c>
      <c r="F107" t="s">
        <v>250</v>
      </c>
      <c r="G107" t="str">
        <f>IF(ISERROR(MATCH(MPList[[#This Row],[Full Name]],AyesResult[FullName],0)),"","Aye")</f>
        <v/>
      </c>
      <c r="H107" t="str">
        <f>IF(ISERROR(MATCH(MPList[[#This Row],[Full Name]],NoesResult[FullName],0)),"","No")</f>
        <v/>
      </c>
      <c r="I107" s="2" t="str">
        <f>IF(NOT(ISERROR(MATCH(MPList[[#This Row],[Full Name]],TellerAye[TellerAyes],0))),"TellerAye",IF(ISERROR(MATCH(MPList[[#This Row],[Full Name]],TellerNo[TellerNoes],0)),"","TellerNo"))</f>
        <v/>
      </c>
      <c r="J107" s="2" t="str">
        <f>MPList[[#This Row],[Aye]]&amp;MPList[[#This Row],[No]]&amp;MPList[[#This Row],[Teller]]</f>
        <v/>
      </c>
    </row>
    <row r="108" spans="1:10" hidden="1" x14ac:dyDescent="0.25">
      <c r="A108" t="s">
        <v>251</v>
      </c>
      <c r="B108" t="s">
        <v>252</v>
      </c>
      <c r="C108" s="3">
        <f>IF(MPList[[#This Row],[Vote]]="Aye",2,IF(MPList[[#This Row],[Vote]]="no",1,IF(LEFT(MPList[[#This Row],[Vote]],6)="Teller",-1,0)))</f>
        <v>0</v>
      </c>
      <c r="D108" t="str">
        <f>MPList[[#This Row],[Last name]]&amp;", "&amp;MPList[[#This Row],[First name]]</f>
        <v>Chope, Christopher</v>
      </c>
      <c r="E108" t="s">
        <v>13</v>
      </c>
      <c r="F108" t="s">
        <v>253</v>
      </c>
      <c r="G108" t="str">
        <f>IF(ISERROR(MATCH(MPList[[#This Row],[Full Name]],AyesResult[FullName],0)),"","Aye")</f>
        <v/>
      </c>
      <c r="H108" t="str">
        <f>IF(ISERROR(MATCH(MPList[[#This Row],[Full Name]],NoesResult[FullName],0)),"","No")</f>
        <v/>
      </c>
      <c r="I108" s="2" t="str">
        <f>IF(NOT(ISERROR(MATCH(MPList[[#This Row],[Full Name]],TellerAye[TellerAyes],0))),"TellerAye",IF(ISERROR(MATCH(MPList[[#This Row],[Full Name]],TellerNo[TellerNoes],0)),"","TellerNo"))</f>
        <v/>
      </c>
      <c r="J108" s="2" t="str">
        <f>MPList[[#This Row],[Aye]]&amp;MPList[[#This Row],[No]]&amp;MPList[[#This Row],[Teller]]</f>
        <v/>
      </c>
    </row>
    <row r="109" spans="1:10" hidden="1" x14ac:dyDescent="0.25">
      <c r="A109" t="s">
        <v>691</v>
      </c>
      <c r="B109" t="s">
        <v>1854</v>
      </c>
      <c r="C109" s="3">
        <f>IF(MPList[[#This Row],[Vote]]="Aye",2,IF(MPList[[#This Row],[Vote]]="no",1,IF(LEFT(MPList[[#This Row],[Vote]],6)="Teller",-1,0)))</f>
        <v>2</v>
      </c>
      <c r="D109" t="str">
        <f>MPList[[#This Row],[Last name]]&amp;", "&amp;MPList[[#This Row],[First name]]</f>
        <v>Churchill, Jo</v>
      </c>
      <c r="E109" t="s">
        <v>13</v>
      </c>
      <c r="F109" t="s">
        <v>1065</v>
      </c>
      <c r="G109" t="str">
        <f>IF(ISERROR(MATCH(MPList[[#This Row],[Full Name]],AyesResult[FullName],0)),"","Aye")</f>
        <v>Aye</v>
      </c>
      <c r="H109" t="str">
        <f>IF(ISERROR(MATCH(MPList[[#This Row],[Full Name]],NoesResult[FullName],0)),"","No")</f>
        <v/>
      </c>
      <c r="I109" s="2" t="str">
        <f>IF(NOT(ISERROR(MATCH(MPList[[#This Row],[Full Name]],TellerAye[TellerAyes],0))),"TellerAye",IF(ISERROR(MATCH(MPList[[#This Row],[Full Name]],TellerNo[TellerNoes],0)),"","TellerNo"))</f>
        <v/>
      </c>
      <c r="J109" s="2" t="str">
        <f>MPList[[#This Row],[Aye]]&amp;MPList[[#This Row],[No]]&amp;MPList[[#This Row],[Teller]]</f>
        <v>Aye</v>
      </c>
    </row>
    <row r="110" spans="1:10" hidden="1" x14ac:dyDescent="0.25">
      <c r="A110" t="s">
        <v>255</v>
      </c>
      <c r="B110" t="s">
        <v>256</v>
      </c>
      <c r="C110" s="3">
        <f>IF(MPList[[#This Row],[Vote]]="Aye",2,IF(MPList[[#This Row],[Vote]]="no",1,IF(LEFT(MPList[[#This Row],[Vote]],6)="Teller",-1,0)))</f>
        <v>2</v>
      </c>
      <c r="D110" t="str">
        <f>MPList[[#This Row],[Last name]]&amp;", "&amp;MPList[[#This Row],[First name]]</f>
        <v>Clark, Greg</v>
      </c>
      <c r="E110" t="s">
        <v>13</v>
      </c>
      <c r="F110" t="s">
        <v>257</v>
      </c>
      <c r="G110" t="str">
        <f>IF(ISERROR(MATCH(MPList[[#This Row],[Full Name]],AyesResult[FullName],0)),"","Aye")</f>
        <v>Aye</v>
      </c>
      <c r="H110" t="str">
        <f>IF(ISERROR(MATCH(MPList[[#This Row],[Full Name]],NoesResult[FullName],0)),"","No")</f>
        <v/>
      </c>
      <c r="I110" s="2" t="str">
        <f>IF(NOT(ISERROR(MATCH(MPList[[#This Row],[Full Name]],TellerAye[TellerAyes],0))),"TellerAye",IF(ISERROR(MATCH(MPList[[#This Row],[Full Name]],TellerNo[TellerNoes],0)),"","TellerNo"))</f>
        <v/>
      </c>
      <c r="J110" s="2" t="str">
        <f>MPList[[#This Row],[Aye]]&amp;MPList[[#This Row],[No]]&amp;MPList[[#This Row],[Teller]]</f>
        <v>Aye</v>
      </c>
    </row>
    <row r="111" spans="1:10" hidden="1" x14ac:dyDescent="0.25">
      <c r="A111" t="s">
        <v>259</v>
      </c>
      <c r="B111" t="s">
        <v>260</v>
      </c>
      <c r="C111" s="3">
        <f>IF(MPList[[#This Row],[Vote]]="Aye",2,IF(MPList[[#This Row],[Vote]]="no",1,IF(LEFT(MPList[[#This Row],[Vote]],6)="Teller",-1,0)))</f>
        <v>2</v>
      </c>
      <c r="D111" t="str">
        <f>MPList[[#This Row],[Last name]]&amp;", "&amp;MPList[[#This Row],[First name]]</f>
        <v>Clarke, Kenneth</v>
      </c>
      <c r="E111" t="s">
        <v>13</v>
      </c>
      <c r="F111" t="s">
        <v>261</v>
      </c>
      <c r="G111" t="str">
        <f>IF(ISERROR(MATCH(MPList[[#This Row],[Full Name]],AyesResult[FullName],0)),"","Aye")</f>
        <v>Aye</v>
      </c>
      <c r="H111" t="str">
        <f>IF(ISERROR(MATCH(MPList[[#This Row],[Full Name]],NoesResult[FullName],0)),"","No")</f>
        <v/>
      </c>
      <c r="I111" s="2" t="str">
        <f>IF(NOT(ISERROR(MATCH(MPList[[#This Row],[Full Name]],TellerAye[TellerAyes],0))),"TellerAye",IF(ISERROR(MATCH(MPList[[#This Row],[Full Name]],TellerNo[TellerNoes],0)),"","TellerNo"))</f>
        <v/>
      </c>
      <c r="J111" s="2" t="str">
        <f>MPList[[#This Row],[Aye]]&amp;MPList[[#This Row],[No]]&amp;MPList[[#This Row],[Teller]]</f>
        <v>Aye</v>
      </c>
    </row>
    <row r="112" spans="1:10" hidden="1" x14ac:dyDescent="0.25">
      <c r="A112" t="s">
        <v>178</v>
      </c>
      <c r="B112" t="s">
        <v>263</v>
      </c>
      <c r="C112" s="3">
        <f>IF(MPList[[#This Row],[Vote]]="Aye",2,IF(MPList[[#This Row],[Vote]]="no",1,IF(LEFT(MPList[[#This Row],[Vote]],6)="Teller",-1,0)))</f>
        <v>1</v>
      </c>
      <c r="D112" t="str">
        <f>MPList[[#This Row],[Last name]]&amp;", "&amp;MPList[[#This Row],[First name]]</f>
        <v>Clegg, Nick</v>
      </c>
      <c r="E112" t="s">
        <v>25</v>
      </c>
      <c r="F112" t="s">
        <v>264</v>
      </c>
      <c r="G112" t="str">
        <f>IF(ISERROR(MATCH(MPList[[#This Row],[Full Name]],AyesResult[FullName],0)),"","Aye")</f>
        <v/>
      </c>
      <c r="H112" t="str">
        <f>IF(ISERROR(MATCH(MPList[[#This Row],[Full Name]],NoesResult[FullName],0)),"","No")</f>
        <v>No</v>
      </c>
      <c r="I112" s="2" t="str">
        <f>IF(NOT(ISERROR(MATCH(MPList[[#This Row],[Full Name]],TellerAye[TellerAyes],0))),"TellerAye",IF(ISERROR(MATCH(MPList[[#This Row],[Full Name]],TellerNo[TellerNoes],0)),"","TellerNo"))</f>
        <v/>
      </c>
      <c r="J112" s="2" t="str">
        <f>MPList[[#This Row],[Aye]]&amp;MPList[[#This Row],[No]]&amp;MPList[[#This Row],[Teller]]</f>
        <v>No</v>
      </c>
    </row>
    <row r="113" spans="1:10" hidden="1" x14ac:dyDescent="0.25">
      <c r="A113" t="s">
        <v>45</v>
      </c>
      <c r="B113" t="s">
        <v>1846</v>
      </c>
      <c r="C113" s="3">
        <f>IF(MPList[[#This Row],[Vote]]="Aye",2,IF(MPList[[#This Row],[Vote]]="no",1,IF(LEFT(MPList[[#This Row],[Vote]],6)="Teller",-1,0)))</f>
        <v>2</v>
      </c>
      <c r="D113" t="str">
        <f>MPList[[#This Row],[Last name]]&amp;", "&amp;MPList[[#This Row],[First name]]</f>
        <v>Cleverly, James</v>
      </c>
      <c r="E113" t="s">
        <v>13</v>
      </c>
      <c r="F113" t="s">
        <v>937</v>
      </c>
      <c r="G113" t="str">
        <f>IF(ISERROR(MATCH(MPList[[#This Row],[Full Name]],AyesResult[FullName],0)),"","Aye")</f>
        <v>Aye</v>
      </c>
      <c r="H113" t="str">
        <f>IF(ISERROR(MATCH(MPList[[#This Row],[Full Name]],NoesResult[FullName],0)),"","No")</f>
        <v/>
      </c>
      <c r="I113" s="2" t="str">
        <f>IF(NOT(ISERROR(MATCH(MPList[[#This Row],[Full Name]],TellerAye[TellerAyes],0))),"TellerAye",IF(ISERROR(MATCH(MPList[[#This Row],[Full Name]],TellerNo[TellerNoes],0)),"","TellerNo"))</f>
        <v/>
      </c>
      <c r="J113" s="2" t="str">
        <f>MPList[[#This Row],[Aye]]&amp;MPList[[#This Row],[No]]&amp;MPList[[#This Row],[Teller]]</f>
        <v>Aye</v>
      </c>
    </row>
    <row r="114" spans="1:10" hidden="1" x14ac:dyDescent="0.25">
      <c r="A114" t="s">
        <v>265</v>
      </c>
      <c r="B114" t="s">
        <v>266</v>
      </c>
      <c r="C114" s="3">
        <f>IF(MPList[[#This Row],[Vote]]="Aye",2,IF(MPList[[#This Row],[Vote]]="no",1,IF(LEFT(MPList[[#This Row],[Vote]],6)="Teller",-1,0)))</f>
        <v>2</v>
      </c>
      <c r="D114" t="str">
        <f>MPList[[#This Row],[Last name]]&amp;", "&amp;MPList[[#This Row],[First name]]</f>
        <v>Clifton-Brown, Geoffrey</v>
      </c>
      <c r="E114" t="s">
        <v>13</v>
      </c>
      <c r="F114" t="s">
        <v>267</v>
      </c>
      <c r="G114" t="str">
        <f>IF(ISERROR(MATCH(MPList[[#This Row],[Full Name]],AyesResult[FullName],0)),"","Aye")</f>
        <v>Aye</v>
      </c>
      <c r="H114" t="str">
        <f>IF(ISERROR(MATCH(MPList[[#This Row],[Full Name]],NoesResult[FullName],0)),"","No")</f>
        <v/>
      </c>
      <c r="I114" s="2" t="str">
        <f>IF(NOT(ISERROR(MATCH(MPList[[#This Row],[Full Name]],TellerAye[TellerAyes],0))),"TellerAye",IF(ISERROR(MATCH(MPList[[#This Row],[Full Name]],TellerNo[TellerNoes],0)),"","TellerNo"))</f>
        <v/>
      </c>
      <c r="J114" s="2" t="str">
        <f>MPList[[#This Row],[Aye]]&amp;MPList[[#This Row],[No]]&amp;MPList[[#This Row],[Teller]]</f>
        <v>Aye</v>
      </c>
    </row>
    <row r="115" spans="1:10" x14ac:dyDescent="0.25">
      <c r="A115" t="s">
        <v>268</v>
      </c>
      <c r="B115" t="s">
        <v>269</v>
      </c>
      <c r="C115" s="3">
        <f>IF(MPList[[#This Row],[Vote]]="Aye",2,IF(MPList[[#This Row],[Vote]]="no",1,IF(LEFT(MPList[[#This Row],[Vote]],6)="Teller",-1,0)))</f>
        <v>0</v>
      </c>
      <c r="D115" t="str">
        <f>MPList[[#This Row],[Last name]]&amp;", "&amp;MPList[[#This Row],[First name]]</f>
        <v>Clwyd, Ann</v>
      </c>
      <c r="E115" t="s">
        <v>6</v>
      </c>
      <c r="F115" t="s">
        <v>270</v>
      </c>
      <c r="G115" t="str">
        <f>IF(ISERROR(MATCH(MPList[[#This Row],[Full Name]],AyesResult[FullName],0)),"","Aye")</f>
        <v/>
      </c>
      <c r="H115" t="str">
        <f>IF(ISERROR(MATCH(MPList[[#This Row],[Full Name]],NoesResult[FullName],0)),"","No")</f>
        <v/>
      </c>
      <c r="I115" s="2" t="str">
        <f>IF(NOT(ISERROR(MATCH(MPList[[#This Row],[Full Name]],TellerAye[TellerAyes],0))),"TellerAye",IF(ISERROR(MATCH(MPList[[#This Row],[Full Name]],TellerNo[TellerNoes],0)),"","TellerNo"))</f>
        <v/>
      </c>
      <c r="J115" s="2" t="str">
        <f>MPList[[#This Row],[Aye]]&amp;MPList[[#This Row],[No]]&amp;MPList[[#This Row],[Teller]]</f>
        <v/>
      </c>
    </row>
    <row r="116" spans="1:10" hidden="1" x14ac:dyDescent="0.25">
      <c r="A116" t="s">
        <v>271</v>
      </c>
      <c r="B116" t="s">
        <v>272</v>
      </c>
      <c r="C116" s="3">
        <f>IF(MPList[[#This Row],[Vote]]="Aye",2,IF(MPList[[#This Row],[Vote]]="no",1,IF(LEFT(MPList[[#This Row],[Vote]],6)="Teller",-1,0)))</f>
        <v>1</v>
      </c>
      <c r="D116" t="str">
        <f>MPList[[#This Row],[Last name]]&amp;", "&amp;MPList[[#This Row],[First name]]</f>
        <v>Coaker, Vernon</v>
      </c>
      <c r="E116" t="s">
        <v>6</v>
      </c>
      <c r="F116" t="s">
        <v>273</v>
      </c>
      <c r="G116" t="str">
        <f>IF(ISERROR(MATCH(MPList[[#This Row],[Full Name]],AyesResult[FullName],0)),"","Aye")</f>
        <v/>
      </c>
      <c r="H116" t="str">
        <f>IF(ISERROR(MATCH(MPList[[#This Row],[Full Name]],NoesResult[FullName],0)),"","No")</f>
        <v>No</v>
      </c>
      <c r="I116" s="2" t="str">
        <f>IF(NOT(ISERROR(MATCH(MPList[[#This Row],[Full Name]],TellerAye[TellerAyes],0))),"TellerAye",IF(ISERROR(MATCH(MPList[[#This Row],[Full Name]],TellerNo[TellerNoes],0)),"","TellerNo"))</f>
        <v/>
      </c>
      <c r="J116" s="2" t="str">
        <f>MPList[[#This Row],[Aye]]&amp;MPList[[#This Row],[No]]&amp;MPList[[#This Row],[Teller]]</f>
        <v>No</v>
      </c>
    </row>
    <row r="117" spans="1:10" hidden="1" x14ac:dyDescent="0.25">
      <c r="A117" t="s">
        <v>268</v>
      </c>
      <c r="B117" t="s">
        <v>274</v>
      </c>
      <c r="C117" s="3">
        <f>IF(MPList[[#This Row],[Vote]]="Aye",2,IF(MPList[[#This Row],[Vote]]="no",1,IF(LEFT(MPList[[#This Row],[Vote]],6)="Teller",-1,0)))</f>
        <v>1</v>
      </c>
      <c r="D117" t="str">
        <f>MPList[[#This Row],[Last name]]&amp;", "&amp;MPList[[#This Row],[First name]]</f>
        <v>Coffey, Ann</v>
      </c>
      <c r="E117" t="s">
        <v>6</v>
      </c>
      <c r="F117" t="s">
        <v>275</v>
      </c>
      <c r="G117" t="str">
        <f>IF(ISERROR(MATCH(MPList[[#This Row],[Full Name]],AyesResult[FullName],0)),"","Aye")</f>
        <v/>
      </c>
      <c r="H117" t="str">
        <f>IF(ISERROR(MATCH(MPList[[#This Row],[Full Name]],NoesResult[FullName],0)),"","No")</f>
        <v>No</v>
      </c>
      <c r="I117" s="2" t="str">
        <f>IF(NOT(ISERROR(MATCH(MPList[[#This Row],[Full Name]],TellerAye[TellerAyes],0))),"TellerAye",IF(ISERROR(MATCH(MPList[[#This Row],[Full Name]],TellerNo[TellerNoes],0)),"","TellerNo"))</f>
        <v/>
      </c>
      <c r="J117" s="2" t="str">
        <f>MPList[[#This Row],[Aye]]&amp;MPList[[#This Row],[No]]&amp;MPList[[#This Row],[Teller]]</f>
        <v>No</v>
      </c>
    </row>
    <row r="118" spans="1:10" hidden="1" x14ac:dyDescent="0.25">
      <c r="A118" t="s">
        <v>2267</v>
      </c>
      <c r="B118" t="s">
        <v>274</v>
      </c>
      <c r="C118" s="3">
        <f>IF(MPList[[#This Row],[Vote]]="Aye",2,IF(MPList[[#This Row],[Vote]]="no",1,IF(LEFT(MPList[[#This Row],[Vote]],6)="Teller",-1,0)))</f>
        <v>2</v>
      </c>
      <c r="D118" t="str">
        <f>MPList[[#This Row],[Last name]]&amp;", "&amp;MPList[[#This Row],[First name]]</f>
        <v>Coffey, Thérèse</v>
      </c>
      <c r="E118" t="s">
        <v>13</v>
      </c>
      <c r="F118" t="s">
        <v>276</v>
      </c>
      <c r="G118" t="str">
        <f>IF(ISERROR(MATCH(MPList[[#This Row],[Full Name]],AyesResult[FullName],0)),"","Aye")</f>
        <v>Aye</v>
      </c>
      <c r="H118" t="str">
        <f>IF(ISERROR(MATCH(MPList[[#This Row],[Full Name]],NoesResult[FullName],0)),"","No")</f>
        <v/>
      </c>
      <c r="I118" s="2" t="str">
        <f>IF(NOT(ISERROR(MATCH(MPList[[#This Row],[Full Name]],TellerAye[TellerAyes],0))),"TellerAye",IF(ISERROR(MATCH(MPList[[#This Row],[Full Name]],TellerNo[TellerNoes],0)),"","TellerNo"))</f>
        <v/>
      </c>
      <c r="J118" s="2" t="str">
        <f>MPList[[#This Row],[Aye]]&amp;MPList[[#This Row],[No]]&amp;MPList[[#This Row],[Teller]]</f>
        <v>Aye</v>
      </c>
    </row>
    <row r="119" spans="1:10" hidden="1" x14ac:dyDescent="0.25">
      <c r="A119" t="s">
        <v>277</v>
      </c>
      <c r="B119" t="s">
        <v>278</v>
      </c>
      <c r="C119" s="3">
        <f>IF(MPList[[#This Row],[Vote]]="Aye",2,IF(MPList[[#This Row],[Vote]]="no",1,IF(LEFT(MPList[[#This Row],[Vote]],6)="Teller",-1,0)))</f>
        <v>2</v>
      </c>
      <c r="D119" t="str">
        <f>MPList[[#This Row],[Last name]]&amp;", "&amp;MPList[[#This Row],[First name]]</f>
        <v>Collins, Damian</v>
      </c>
      <c r="E119" t="s">
        <v>13</v>
      </c>
      <c r="F119" t="s">
        <v>279</v>
      </c>
      <c r="G119" t="str">
        <f>IF(ISERROR(MATCH(MPList[[#This Row],[Full Name]],AyesResult[FullName],0)),"","Aye")</f>
        <v>Aye</v>
      </c>
      <c r="H119" t="str">
        <f>IF(ISERROR(MATCH(MPList[[#This Row],[Full Name]],NoesResult[FullName],0)),"","No")</f>
        <v/>
      </c>
      <c r="I119" s="2" t="str">
        <f>IF(NOT(ISERROR(MATCH(MPList[[#This Row],[Full Name]],TellerAye[TellerAyes],0))),"TellerAye",IF(ISERROR(MATCH(MPList[[#This Row],[Full Name]],TellerNo[TellerNoes],0)),"","TellerNo"))</f>
        <v/>
      </c>
      <c r="J119" s="2" t="str">
        <f>MPList[[#This Row],[Aye]]&amp;MPList[[#This Row],[No]]&amp;MPList[[#This Row],[Teller]]</f>
        <v>Aye</v>
      </c>
    </row>
    <row r="120" spans="1:10" hidden="1" x14ac:dyDescent="0.25">
      <c r="A120" t="s">
        <v>280</v>
      </c>
      <c r="B120" t="s">
        <v>281</v>
      </c>
      <c r="C120" s="3">
        <f>IF(MPList[[#This Row],[Vote]]="Aye",2,IF(MPList[[#This Row],[Vote]]="no",1,IF(LEFT(MPList[[#This Row],[Vote]],6)="Teller",-1,0)))</f>
        <v>2</v>
      </c>
      <c r="D120" t="str">
        <f>MPList[[#This Row],[Last name]]&amp;", "&amp;MPList[[#This Row],[First name]]</f>
        <v>Colvile, Oliver</v>
      </c>
      <c r="E120" t="s">
        <v>13</v>
      </c>
      <c r="F120" t="s">
        <v>282</v>
      </c>
      <c r="G120" t="str">
        <f>IF(ISERROR(MATCH(MPList[[#This Row],[Full Name]],AyesResult[FullName],0)),"","Aye")</f>
        <v>Aye</v>
      </c>
      <c r="H120" t="str">
        <f>IF(ISERROR(MATCH(MPList[[#This Row],[Full Name]],NoesResult[FullName],0)),"","No")</f>
        <v/>
      </c>
      <c r="I120" s="2" t="str">
        <f>IF(NOT(ISERROR(MATCH(MPList[[#This Row],[Full Name]],TellerAye[TellerAyes],0))),"TellerAye",IF(ISERROR(MATCH(MPList[[#This Row],[Full Name]],TellerNo[TellerNoes],0)),"","TellerNo"))</f>
        <v/>
      </c>
      <c r="J120" s="2" t="str">
        <f>MPList[[#This Row],[Aye]]&amp;MPList[[#This Row],[No]]&amp;MPList[[#This Row],[Teller]]</f>
        <v>Aye</v>
      </c>
    </row>
    <row r="121" spans="1:10" x14ac:dyDescent="0.25">
      <c r="A121" t="s">
        <v>405</v>
      </c>
      <c r="B121" t="s">
        <v>286</v>
      </c>
      <c r="C121" s="3">
        <f>IF(MPList[[#This Row],[Vote]]="Aye",2,IF(MPList[[#This Row],[Vote]]="no",1,IF(LEFT(MPList[[#This Row],[Vote]],6)="Teller",-1,0)))</f>
        <v>0</v>
      </c>
      <c r="D121" t="str">
        <f>MPList[[#This Row],[Last name]]&amp;", "&amp;MPList[[#This Row],[First name]]</f>
        <v>Cooper, Julie</v>
      </c>
      <c r="E121" t="s">
        <v>6</v>
      </c>
      <c r="F121" t="s">
        <v>124</v>
      </c>
      <c r="G121" t="str">
        <f>IF(ISERROR(MATCH(MPList[[#This Row],[Full Name]],AyesResult[FullName],0)),"","Aye")</f>
        <v/>
      </c>
      <c r="H121" t="str">
        <f>IF(ISERROR(MATCH(MPList[[#This Row],[Full Name]],NoesResult[FullName],0)),"","No")</f>
        <v/>
      </c>
      <c r="I121" s="2" t="str">
        <f>IF(NOT(ISERROR(MATCH(MPList[[#This Row],[Full Name]],TellerAye[TellerAyes],0))),"TellerAye",IF(ISERROR(MATCH(MPList[[#This Row],[Full Name]],TellerNo[TellerNoes],0)),"","TellerNo"))</f>
        <v/>
      </c>
      <c r="J121" s="2" t="str">
        <f>MPList[[#This Row],[Aye]]&amp;MPList[[#This Row],[No]]&amp;MPList[[#This Row],[Teller]]</f>
        <v/>
      </c>
    </row>
    <row r="122" spans="1:10" hidden="1" x14ac:dyDescent="0.25">
      <c r="A122" t="s">
        <v>288</v>
      </c>
      <c r="B122" t="s">
        <v>286</v>
      </c>
      <c r="C122" s="3">
        <f>IF(MPList[[#This Row],[Vote]]="Aye",2,IF(MPList[[#This Row],[Vote]]="no",1,IF(LEFT(MPList[[#This Row],[Vote]],6)="Teller",-1,0)))</f>
        <v>1</v>
      </c>
      <c r="D122" t="str">
        <f>MPList[[#This Row],[Last name]]&amp;", "&amp;MPList[[#This Row],[First name]]</f>
        <v>Cooper, Yvette</v>
      </c>
      <c r="E122" t="s">
        <v>6</v>
      </c>
      <c r="F122" t="s">
        <v>289</v>
      </c>
      <c r="G122" t="str">
        <f>IF(ISERROR(MATCH(MPList[[#This Row],[Full Name]],AyesResult[FullName],0)),"","Aye")</f>
        <v/>
      </c>
      <c r="H122" t="str">
        <f>IF(ISERROR(MATCH(MPList[[#This Row],[Full Name]],NoesResult[FullName],0)),"","No")</f>
        <v>No</v>
      </c>
      <c r="I122" s="2" t="str">
        <f>IF(NOT(ISERROR(MATCH(MPList[[#This Row],[Full Name]],TellerAye[TellerAyes],0))),"TellerAye",IF(ISERROR(MATCH(MPList[[#This Row],[Full Name]],TellerNo[TellerNoes],0)),"","TellerNo"))</f>
        <v/>
      </c>
      <c r="J122" s="2" t="str">
        <f>MPList[[#This Row],[Aye]]&amp;MPList[[#This Row],[No]]&amp;MPList[[#This Row],[Teller]]</f>
        <v>No</v>
      </c>
    </row>
    <row r="123" spans="1:10" x14ac:dyDescent="0.25">
      <c r="A123" t="s">
        <v>285</v>
      </c>
      <c r="B123" t="s">
        <v>286</v>
      </c>
      <c r="C123" s="3">
        <f>IF(MPList[[#This Row],[Vote]]="Aye",2,IF(MPList[[#This Row],[Vote]]="no",1,IF(LEFT(MPList[[#This Row],[Vote]],6)="Teller",-1,0)))</f>
        <v>0</v>
      </c>
      <c r="D123" t="str">
        <f>MPList[[#This Row],[Last name]]&amp;", "&amp;MPList[[#This Row],[First name]]</f>
        <v>Cooper, Rosie</v>
      </c>
      <c r="E123" t="s">
        <v>6</v>
      </c>
      <c r="F123" t="s">
        <v>287</v>
      </c>
      <c r="G123" t="str">
        <f>IF(ISERROR(MATCH(MPList[[#This Row],[Full Name]],AyesResult[FullName],0)),"","Aye")</f>
        <v/>
      </c>
      <c r="H123" t="str">
        <f>IF(ISERROR(MATCH(MPList[[#This Row],[Full Name]],NoesResult[FullName],0)),"","No")</f>
        <v/>
      </c>
      <c r="I123" s="2" t="str">
        <f>IF(NOT(ISERROR(MATCH(MPList[[#This Row],[Full Name]],TellerAye[TellerAyes],0))),"TellerAye",IF(ISERROR(MATCH(MPList[[#This Row],[Full Name]],TellerNo[TellerNoes],0)),"","TellerNo"))</f>
        <v/>
      </c>
      <c r="J123" s="2" t="str">
        <f>MPList[[#This Row],[Aye]]&amp;MPList[[#This Row],[No]]&amp;MPList[[#This Row],[Teller]]</f>
        <v/>
      </c>
    </row>
    <row r="124" spans="1:10" hidden="1" x14ac:dyDescent="0.25">
      <c r="A124" t="s">
        <v>181</v>
      </c>
      <c r="B124" t="s">
        <v>290</v>
      </c>
      <c r="C124" s="3">
        <f>IF(MPList[[#This Row],[Vote]]="Aye",2,IF(MPList[[#This Row],[Vote]]="no",1,IF(LEFT(MPList[[#This Row],[Vote]],6)="Teller",-1,0)))</f>
        <v>1</v>
      </c>
      <c r="D124" t="str">
        <f>MPList[[#This Row],[Last name]]&amp;", "&amp;MPList[[#This Row],[First name]]</f>
        <v>Corbyn, Jeremy</v>
      </c>
      <c r="E124" t="s">
        <v>6</v>
      </c>
      <c r="F124" t="s">
        <v>291</v>
      </c>
      <c r="G124" t="str">
        <f>IF(ISERROR(MATCH(MPList[[#This Row],[Full Name]],AyesResult[FullName],0)),"","Aye")</f>
        <v/>
      </c>
      <c r="H124" t="str">
        <f>IF(ISERROR(MATCH(MPList[[#This Row],[Full Name]],NoesResult[FullName],0)),"","No")</f>
        <v>No</v>
      </c>
      <c r="I124" s="2" t="str">
        <f>IF(NOT(ISERROR(MATCH(MPList[[#This Row],[Full Name]],TellerAye[TellerAyes],0))),"TellerAye",IF(ISERROR(MATCH(MPList[[#This Row],[Full Name]],TellerNo[TellerNoes],0)),"","TellerNo"))</f>
        <v/>
      </c>
      <c r="J124" s="2" t="str">
        <f>MPList[[#This Row],[Aye]]&amp;MPList[[#This Row],[No]]&amp;MPList[[#This Row],[Teller]]</f>
        <v>No</v>
      </c>
    </row>
    <row r="125" spans="1:10" hidden="1" x14ac:dyDescent="0.25">
      <c r="A125" t="s">
        <v>1985</v>
      </c>
      <c r="B125" t="s">
        <v>1986</v>
      </c>
      <c r="C125" s="3">
        <f>IF(MPList[[#This Row],[Vote]]="Aye",2,IF(MPList[[#This Row],[Vote]]="no",1,IF(LEFT(MPList[[#This Row],[Vote]],6)="Teller",-1,0)))</f>
        <v>2</v>
      </c>
      <c r="D125" t="str">
        <f>MPList[[#This Row],[Last name]]&amp;", "&amp;MPList[[#This Row],[First name]]</f>
        <v>Costa, Alberto</v>
      </c>
      <c r="E125" t="s">
        <v>13</v>
      </c>
      <c r="F125" t="s">
        <v>1043</v>
      </c>
      <c r="G125" t="str">
        <f>IF(ISERROR(MATCH(MPList[[#This Row],[Full Name]],AyesResult[FullName],0)),"","Aye")</f>
        <v>Aye</v>
      </c>
      <c r="H125" t="str">
        <f>IF(ISERROR(MATCH(MPList[[#This Row],[Full Name]],NoesResult[FullName],0)),"","No")</f>
        <v/>
      </c>
      <c r="I125" s="2" t="str">
        <f>IF(NOT(ISERROR(MATCH(MPList[[#This Row],[Full Name]],TellerAye[TellerAyes],0))),"TellerAye",IF(ISERROR(MATCH(MPList[[#This Row],[Full Name]],TellerNo[TellerNoes],0)),"","TellerNo"))</f>
        <v/>
      </c>
      <c r="J125" s="2" t="str">
        <f>MPList[[#This Row],[Aye]]&amp;MPList[[#This Row],[No]]&amp;MPList[[#This Row],[Teller]]</f>
        <v>Aye</v>
      </c>
    </row>
    <row r="126" spans="1:10" hidden="1" x14ac:dyDescent="0.25">
      <c r="A126" t="s">
        <v>229</v>
      </c>
      <c r="B126" t="s">
        <v>1929</v>
      </c>
      <c r="C126" s="3">
        <f>IF(MPList[[#This Row],[Vote]]="Aye",2,IF(MPList[[#This Row],[Vote]]="no",1,IF(LEFT(MPList[[#This Row],[Vote]],6)="Teller",-1,0)))</f>
        <v>1</v>
      </c>
      <c r="D126" t="str">
        <f>MPList[[#This Row],[Last name]]&amp;", "&amp;MPList[[#This Row],[First name]]</f>
        <v>Cowan, Ronnie</v>
      </c>
      <c r="E126" t="s">
        <v>645</v>
      </c>
      <c r="F126" t="s">
        <v>861</v>
      </c>
      <c r="G126" t="str">
        <f>IF(ISERROR(MATCH(MPList[[#This Row],[Full Name]],AyesResult[FullName],0)),"","Aye")</f>
        <v/>
      </c>
      <c r="H126" t="str">
        <f>IF(ISERROR(MATCH(MPList[[#This Row],[Full Name]],NoesResult[FullName],0)),"","No")</f>
        <v>No</v>
      </c>
      <c r="I126" s="2" t="str">
        <f>IF(NOT(ISERROR(MATCH(MPList[[#This Row],[Full Name]],TellerAye[TellerAyes],0))),"TellerAye",IF(ISERROR(MATCH(MPList[[#This Row],[Full Name]],TellerNo[TellerNoes],0)),"","TellerNo"))</f>
        <v/>
      </c>
      <c r="J126" s="2" t="str">
        <f>MPList[[#This Row],[Aye]]&amp;MPList[[#This Row],[No]]&amp;MPList[[#This Row],[Teller]]</f>
        <v>No</v>
      </c>
    </row>
    <row r="127" spans="1:10" hidden="1" x14ac:dyDescent="0.25">
      <c r="A127" t="s">
        <v>691</v>
      </c>
      <c r="B127" t="s">
        <v>292</v>
      </c>
      <c r="C127" s="3">
        <f>IF(MPList[[#This Row],[Vote]]="Aye",2,IF(MPList[[#This Row],[Vote]]="no",1,IF(LEFT(MPList[[#This Row],[Vote]],6)="Teller",-1,0)))</f>
        <v>1</v>
      </c>
      <c r="D127" t="str">
        <f>MPList[[#This Row],[Last name]]&amp;", "&amp;MPList[[#This Row],[First name]]</f>
        <v>Cox, Jo</v>
      </c>
      <c r="E127" t="s">
        <v>6</v>
      </c>
      <c r="F127" t="s">
        <v>1277</v>
      </c>
      <c r="G127" t="str">
        <f>IF(ISERROR(MATCH(MPList[[#This Row],[Full Name]],AyesResult[FullName],0)),"","Aye")</f>
        <v/>
      </c>
      <c r="H127" t="str">
        <f>IF(ISERROR(MATCH(MPList[[#This Row],[Full Name]],NoesResult[FullName],0)),"","No")</f>
        <v>No</v>
      </c>
      <c r="I127" s="2" t="str">
        <f>IF(NOT(ISERROR(MATCH(MPList[[#This Row],[Full Name]],TellerAye[TellerAyes],0))),"TellerAye",IF(ISERROR(MATCH(MPList[[#This Row],[Full Name]],TellerNo[TellerNoes],0)),"","TellerNo"))</f>
        <v/>
      </c>
      <c r="J127" s="2" t="str">
        <f>MPList[[#This Row],[Aye]]&amp;MPList[[#This Row],[No]]&amp;MPList[[#This Row],[Teller]]</f>
        <v>No</v>
      </c>
    </row>
    <row r="128" spans="1:10" hidden="1" x14ac:dyDescent="0.25">
      <c r="A128" t="s">
        <v>265</v>
      </c>
      <c r="B128" t="s">
        <v>292</v>
      </c>
      <c r="C128" s="3">
        <f>IF(MPList[[#This Row],[Vote]]="Aye",2,IF(MPList[[#This Row],[Vote]]="no",1,IF(LEFT(MPList[[#This Row],[Vote]],6)="Teller",-1,0)))</f>
        <v>0</v>
      </c>
      <c r="D128" t="str">
        <f>MPList[[#This Row],[Last name]]&amp;", "&amp;MPList[[#This Row],[First name]]</f>
        <v>Cox, Geoffrey</v>
      </c>
      <c r="E128" t="s">
        <v>13</v>
      </c>
      <c r="F128" t="s">
        <v>293</v>
      </c>
      <c r="G128" t="str">
        <f>IF(ISERROR(MATCH(MPList[[#This Row],[Full Name]],AyesResult[FullName],0)),"","Aye")</f>
        <v/>
      </c>
      <c r="H128" t="str">
        <f>IF(ISERROR(MATCH(MPList[[#This Row],[Full Name]],NoesResult[FullName],0)),"","No")</f>
        <v/>
      </c>
      <c r="I128" s="2" t="str">
        <f>IF(NOT(ISERROR(MATCH(MPList[[#This Row],[Full Name]],TellerAye[TellerAyes],0))),"TellerAye",IF(ISERROR(MATCH(MPList[[#This Row],[Full Name]],TellerNo[TellerNoes],0)),"","TellerNo"))</f>
        <v/>
      </c>
      <c r="J128" s="2" t="str">
        <f>MPList[[#This Row],[Aye]]&amp;MPList[[#This Row],[No]]&amp;MPList[[#This Row],[Teller]]</f>
        <v/>
      </c>
    </row>
    <row r="129" spans="1:10" hidden="1" x14ac:dyDescent="0.25">
      <c r="A129" t="s">
        <v>233</v>
      </c>
      <c r="B129" t="s">
        <v>1831</v>
      </c>
      <c r="C129" s="3">
        <f>IF(MPList[[#This Row],[Vote]]="Aye",2,IF(MPList[[#This Row],[Vote]]="no",1,IF(LEFT(MPList[[#This Row],[Vote]],6)="Teller",-1,0)))</f>
        <v>1</v>
      </c>
      <c r="D129" t="str">
        <f>MPList[[#This Row],[Last name]]&amp;", "&amp;MPList[[#This Row],[First name]]</f>
        <v>Coyle, Neil</v>
      </c>
      <c r="E129" t="s">
        <v>6</v>
      </c>
      <c r="F129" t="s">
        <v>656</v>
      </c>
      <c r="G129" t="str">
        <f>IF(ISERROR(MATCH(MPList[[#This Row],[Full Name]],AyesResult[FullName],0)),"","Aye")</f>
        <v/>
      </c>
      <c r="H129" t="str">
        <f>IF(ISERROR(MATCH(MPList[[#This Row],[Full Name]],NoesResult[FullName],0)),"","No")</f>
        <v>No</v>
      </c>
      <c r="I129" s="2" t="str">
        <f>IF(NOT(ISERROR(MATCH(MPList[[#This Row],[Full Name]],TellerAye[TellerAyes],0))),"TellerAye",IF(ISERROR(MATCH(MPList[[#This Row],[Full Name]],TellerNo[TellerNoes],0)),"","TellerNo"))</f>
        <v/>
      </c>
      <c r="J129" s="2" t="str">
        <f>MPList[[#This Row],[Aye]]&amp;MPList[[#This Row],[No]]&amp;MPList[[#This Row],[Teller]]</f>
        <v>No</v>
      </c>
    </row>
    <row r="130" spans="1:10" hidden="1" x14ac:dyDescent="0.25">
      <c r="A130" t="s">
        <v>73</v>
      </c>
      <c r="B130" t="s">
        <v>294</v>
      </c>
      <c r="C130" s="3">
        <f>IF(MPList[[#This Row],[Vote]]="Aye",2,IF(MPList[[#This Row],[Vote]]="no",1,IF(LEFT(MPList[[#This Row],[Vote]],6)="Teller",-1,0)))</f>
        <v>2</v>
      </c>
      <c r="D130" t="str">
        <f>MPList[[#This Row],[Last name]]&amp;", "&amp;MPList[[#This Row],[First name]]</f>
        <v>Crabb, Stephen</v>
      </c>
      <c r="E130" t="s">
        <v>13</v>
      </c>
      <c r="F130" t="s">
        <v>295</v>
      </c>
      <c r="G130" t="str">
        <f>IF(ISERROR(MATCH(MPList[[#This Row],[Full Name]],AyesResult[FullName],0)),"","Aye")</f>
        <v>Aye</v>
      </c>
      <c r="H130" t="str">
        <f>IF(ISERROR(MATCH(MPList[[#This Row],[Full Name]],NoesResult[FullName],0)),"","No")</f>
        <v/>
      </c>
      <c r="I130" s="2" t="str">
        <f>IF(NOT(ISERROR(MATCH(MPList[[#This Row],[Full Name]],TellerAye[TellerAyes],0))),"TellerAye",IF(ISERROR(MATCH(MPList[[#This Row],[Full Name]],TellerNo[TellerNoes],0)),"","TellerNo"))</f>
        <v/>
      </c>
      <c r="J130" s="2" t="str">
        <f>MPList[[#This Row],[Aye]]&amp;MPList[[#This Row],[No]]&amp;MPList[[#This Row],[Teller]]</f>
        <v>Aye</v>
      </c>
    </row>
    <row r="131" spans="1:10" hidden="1" x14ac:dyDescent="0.25">
      <c r="A131" t="s">
        <v>37</v>
      </c>
      <c r="B131" t="s">
        <v>296</v>
      </c>
      <c r="C131" s="3">
        <f>IF(MPList[[#This Row],[Vote]]="Aye",2,IF(MPList[[#This Row],[Vote]]="no",1,IF(LEFT(MPList[[#This Row],[Vote]],6)="Teller",-1,0)))</f>
        <v>1</v>
      </c>
      <c r="D131" t="str">
        <f>MPList[[#This Row],[Last name]]&amp;", "&amp;MPList[[#This Row],[First name]]</f>
        <v>Crausby, David</v>
      </c>
      <c r="E131" t="s">
        <v>6</v>
      </c>
      <c r="F131" t="s">
        <v>297</v>
      </c>
      <c r="G131" t="str">
        <f>IF(ISERROR(MATCH(MPList[[#This Row],[Full Name]],AyesResult[FullName],0)),"","Aye")</f>
        <v/>
      </c>
      <c r="H131" t="str">
        <f>IF(ISERROR(MATCH(MPList[[#This Row],[Full Name]],NoesResult[FullName],0)),"","No")</f>
        <v>No</v>
      </c>
      <c r="I131" s="2" t="str">
        <f>IF(NOT(ISERROR(MATCH(MPList[[#This Row],[Full Name]],TellerAye[TellerAyes],0))),"TellerAye",IF(ISERROR(MATCH(MPList[[#This Row],[Full Name]],TellerNo[TellerNoes],0)),"","TellerNo"))</f>
        <v/>
      </c>
      <c r="J131" s="2" t="str">
        <f>MPList[[#This Row],[Aye]]&amp;MPList[[#This Row],[No]]&amp;MPList[[#This Row],[Teller]]</f>
        <v>No</v>
      </c>
    </row>
    <row r="132" spans="1:10" hidden="1" x14ac:dyDescent="0.25">
      <c r="A132" t="s">
        <v>395</v>
      </c>
      <c r="B132" t="s">
        <v>1113</v>
      </c>
      <c r="C132" s="3">
        <f>IF(MPList[[#This Row],[Vote]]="Aye",2,IF(MPList[[#This Row],[Vote]]="no",1,IF(LEFT(MPList[[#This Row],[Vote]],6)="Teller",-1,0)))</f>
        <v>0</v>
      </c>
      <c r="D132" t="str">
        <f>MPList[[#This Row],[Last name]]&amp;", "&amp;MPList[[#This Row],[First name]]</f>
        <v>Crawley, Angela</v>
      </c>
      <c r="E132" t="s">
        <v>645</v>
      </c>
      <c r="F132" t="s">
        <v>636</v>
      </c>
      <c r="G132" t="str">
        <f>IF(ISERROR(MATCH(MPList[[#This Row],[Full Name]],AyesResult[FullName],0)),"","Aye")</f>
        <v/>
      </c>
      <c r="H132" t="str">
        <f>IF(ISERROR(MATCH(MPList[[#This Row],[Full Name]],NoesResult[FullName],0)),"","No")</f>
        <v/>
      </c>
      <c r="I132" s="2" t="str">
        <f>IF(NOT(ISERROR(MATCH(MPList[[#This Row],[Full Name]],TellerAye[TellerAyes],0))),"TellerAye",IF(ISERROR(MATCH(MPList[[#This Row],[Full Name]],TellerNo[TellerNoes],0)),"","TellerNo"))</f>
        <v/>
      </c>
      <c r="J132" s="2" t="str">
        <f>MPList[[#This Row],[Aye]]&amp;MPList[[#This Row],[No]]&amp;MPList[[#This Row],[Teller]]</f>
        <v/>
      </c>
    </row>
    <row r="133" spans="1:10" hidden="1" x14ac:dyDescent="0.25">
      <c r="A133" t="s">
        <v>298</v>
      </c>
      <c r="B133" t="s">
        <v>299</v>
      </c>
      <c r="C133" s="3">
        <f>IF(MPList[[#This Row],[Vote]]="Aye",2,IF(MPList[[#This Row],[Vote]]="no",1,IF(LEFT(MPList[[#This Row],[Vote]],6)="Teller",-1,0)))</f>
        <v>1</v>
      </c>
      <c r="D133" t="str">
        <f>MPList[[#This Row],[Last name]]&amp;", "&amp;MPList[[#This Row],[First name]]</f>
        <v>Creagh, Mary</v>
      </c>
      <c r="E133" t="s">
        <v>6</v>
      </c>
      <c r="F133" t="s">
        <v>300</v>
      </c>
      <c r="G133" t="str">
        <f>IF(ISERROR(MATCH(MPList[[#This Row],[Full Name]],AyesResult[FullName],0)),"","Aye")</f>
        <v/>
      </c>
      <c r="H133" t="str">
        <f>IF(ISERROR(MATCH(MPList[[#This Row],[Full Name]],NoesResult[FullName],0)),"","No")</f>
        <v>No</v>
      </c>
      <c r="I133" s="2" t="str">
        <f>IF(NOT(ISERROR(MATCH(MPList[[#This Row],[Full Name]],TellerAye[TellerAyes],0))),"TellerAye",IF(ISERROR(MATCH(MPList[[#This Row],[Full Name]],TellerNo[TellerNoes],0)),"","TellerNo"))</f>
        <v/>
      </c>
      <c r="J133" s="2" t="str">
        <f>MPList[[#This Row],[Aye]]&amp;MPList[[#This Row],[No]]&amp;MPList[[#This Row],[Teller]]</f>
        <v>No</v>
      </c>
    </row>
    <row r="134" spans="1:10" hidden="1" x14ac:dyDescent="0.25">
      <c r="A134" t="s">
        <v>301</v>
      </c>
      <c r="B134" t="s">
        <v>302</v>
      </c>
      <c r="C134" s="3">
        <f>IF(MPList[[#This Row],[Vote]]="Aye",2,IF(MPList[[#This Row],[Vote]]="no",1,IF(LEFT(MPList[[#This Row],[Vote]],6)="Teller",-1,0)))</f>
        <v>1</v>
      </c>
      <c r="D134" t="str">
        <f>MPList[[#This Row],[Last name]]&amp;", "&amp;MPList[[#This Row],[First name]]</f>
        <v>Creasy, Stella</v>
      </c>
      <c r="E134" t="s">
        <v>2017</v>
      </c>
      <c r="F134" t="s">
        <v>303</v>
      </c>
      <c r="G134" t="str">
        <f>IF(ISERROR(MATCH(MPList[[#This Row],[Full Name]],AyesResult[FullName],0)),"","Aye")</f>
        <v/>
      </c>
      <c r="H134" t="str">
        <f>IF(ISERROR(MATCH(MPList[[#This Row],[Full Name]],NoesResult[FullName],0)),"","No")</f>
        <v>No</v>
      </c>
      <c r="I134" s="2" t="str">
        <f>IF(NOT(ISERROR(MATCH(MPList[[#This Row],[Full Name]],TellerAye[TellerAyes],0))),"TellerAye",IF(ISERROR(MATCH(MPList[[#This Row],[Full Name]],TellerNo[TellerNoes],0)),"","TellerNo"))</f>
        <v/>
      </c>
      <c r="J134" s="2" t="str">
        <f>MPList[[#This Row],[Aye]]&amp;MPList[[#This Row],[No]]&amp;MPList[[#This Row],[Teller]]</f>
        <v>No</v>
      </c>
    </row>
    <row r="135" spans="1:10" hidden="1" x14ac:dyDescent="0.25">
      <c r="A135" t="s">
        <v>305</v>
      </c>
      <c r="B135" t="s">
        <v>306</v>
      </c>
      <c r="C135" s="3">
        <f>IF(MPList[[#This Row],[Vote]]="Aye",2,IF(MPList[[#This Row],[Vote]]="no",1,IF(LEFT(MPList[[#This Row],[Vote]],6)="Teller",-1,0)))</f>
        <v>0</v>
      </c>
      <c r="D135" t="str">
        <f>MPList[[#This Row],[Last name]]&amp;", "&amp;MPList[[#This Row],[First name]]</f>
        <v>Crouch, Tracey</v>
      </c>
      <c r="E135" t="s">
        <v>13</v>
      </c>
      <c r="F135" t="s">
        <v>307</v>
      </c>
      <c r="G135" t="str">
        <f>IF(ISERROR(MATCH(MPList[[#This Row],[Full Name]],AyesResult[FullName],0)),"","Aye")</f>
        <v/>
      </c>
      <c r="H135" t="str">
        <f>IF(ISERROR(MATCH(MPList[[#This Row],[Full Name]],NoesResult[FullName],0)),"","No")</f>
        <v/>
      </c>
      <c r="I135" s="2" t="str">
        <f>IF(NOT(ISERROR(MATCH(MPList[[#This Row],[Full Name]],TellerAye[TellerAyes],0))),"TellerAye",IF(ISERROR(MATCH(MPList[[#This Row],[Full Name]],TellerNo[TellerNoes],0)),"","TellerNo"))</f>
        <v/>
      </c>
      <c r="J135" s="2" t="str">
        <f>MPList[[#This Row],[Aye]]&amp;MPList[[#This Row],[No]]&amp;MPList[[#This Row],[Teller]]</f>
        <v/>
      </c>
    </row>
    <row r="136" spans="1:10" hidden="1" x14ac:dyDescent="0.25">
      <c r="A136" t="s">
        <v>308</v>
      </c>
      <c r="B136" t="s">
        <v>309</v>
      </c>
      <c r="C136" s="3">
        <f>IF(MPList[[#This Row],[Vote]]="Aye",2,IF(MPList[[#This Row],[Vote]]="no",1,IF(LEFT(MPList[[#This Row],[Vote]],6)="Teller",-1,0)))</f>
        <v>1</v>
      </c>
      <c r="D136" t="str">
        <f>MPList[[#This Row],[Last name]]&amp;", "&amp;MPList[[#This Row],[First name]]</f>
        <v>Cruddas, Jon</v>
      </c>
      <c r="E136" t="s">
        <v>6</v>
      </c>
      <c r="F136" t="s">
        <v>310</v>
      </c>
      <c r="G136" t="str">
        <f>IF(ISERROR(MATCH(MPList[[#This Row],[Full Name]],AyesResult[FullName],0)),"","Aye")</f>
        <v/>
      </c>
      <c r="H136" t="str">
        <f>IF(ISERROR(MATCH(MPList[[#This Row],[Full Name]],NoesResult[FullName],0)),"","No")</f>
        <v>No</v>
      </c>
      <c r="I136" s="2" t="str">
        <f>IF(NOT(ISERROR(MATCH(MPList[[#This Row],[Full Name]],TellerAye[TellerAyes],0))),"TellerAye",IF(ISERROR(MATCH(MPList[[#This Row],[Full Name]],TellerNo[TellerNoes],0)),"","TellerNo"))</f>
        <v/>
      </c>
      <c r="J136" s="2" t="str">
        <f>MPList[[#This Row],[Aye]]&amp;MPList[[#This Row],[No]]&amp;MPList[[#This Row],[Teller]]</f>
        <v>No</v>
      </c>
    </row>
    <row r="137" spans="1:10" hidden="1" x14ac:dyDescent="0.25">
      <c r="A137" t="s">
        <v>78</v>
      </c>
      <c r="B137" t="s">
        <v>311</v>
      </c>
      <c r="C137" s="3">
        <f>IF(MPList[[#This Row],[Vote]]="Aye",2,IF(MPList[[#This Row],[Vote]]="no",1,IF(LEFT(MPList[[#This Row],[Vote]],6)="Teller",-1,0)))</f>
        <v>1</v>
      </c>
      <c r="D137" t="str">
        <f>MPList[[#This Row],[Last name]]&amp;", "&amp;MPList[[#This Row],[First name]]</f>
        <v>Cryer, John</v>
      </c>
      <c r="E137" t="s">
        <v>6</v>
      </c>
      <c r="F137" t="s">
        <v>312</v>
      </c>
      <c r="G137" t="str">
        <f>IF(ISERROR(MATCH(MPList[[#This Row],[Full Name]],AyesResult[FullName],0)),"","Aye")</f>
        <v/>
      </c>
      <c r="H137" t="str">
        <f>IF(ISERROR(MATCH(MPList[[#This Row],[Full Name]],NoesResult[FullName],0)),"","No")</f>
        <v>No</v>
      </c>
      <c r="I137" s="2" t="str">
        <f>IF(NOT(ISERROR(MATCH(MPList[[#This Row],[Full Name]],TellerAye[TellerAyes],0))),"TellerAye",IF(ISERROR(MATCH(MPList[[#This Row],[Full Name]],TellerNo[TellerNoes],0)),"","TellerNo"))</f>
        <v/>
      </c>
      <c r="J137" s="2" t="str">
        <f>MPList[[#This Row],[Aye]]&amp;MPList[[#This Row],[No]]&amp;MPList[[#This Row],[Teller]]</f>
        <v>No</v>
      </c>
    </row>
    <row r="138" spans="1:10" hidden="1" x14ac:dyDescent="0.25">
      <c r="A138" t="s">
        <v>1843</v>
      </c>
      <c r="B138" t="s">
        <v>1844</v>
      </c>
      <c r="C138" s="3">
        <f>IF(MPList[[#This Row],[Vote]]="Aye",2,IF(MPList[[#This Row],[Vote]]="no",1,IF(LEFT(MPList[[#This Row],[Vote]],6)="Teller",-1,0)))</f>
        <v>1</v>
      </c>
      <c r="D138" t="str">
        <f>MPList[[#This Row],[Last name]]&amp;", "&amp;MPList[[#This Row],[First name]]</f>
        <v>Cummins, Judith</v>
      </c>
      <c r="E138" t="s">
        <v>6</v>
      </c>
      <c r="F138" t="s">
        <v>1153</v>
      </c>
      <c r="G138" t="str">
        <f>IF(ISERROR(MATCH(MPList[[#This Row],[Full Name]],AyesResult[FullName],0)),"","Aye")</f>
        <v/>
      </c>
      <c r="H138" t="str">
        <f>IF(ISERROR(MATCH(MPList[[#This Row],[Full Name]],NoesResult[FullName],0)),"","No")</f>
        <v>No</v>
      </c>
      <c r="I138" s="2" t="str">
        <f>IF(NOT(ISERROR(MATCH(MPList[[#This Row],[Full Name]],TellerAye[TellerAyes],0))),"TellerAye",IF(ISERROR(MATCH(MPList[[#This Row],[Full Name]],TellerNo[TellerNoes],0)),"","TellerNo"))</f>
        <v/>
      </c>
      <c r="J138" s="2" t="str">
        <f>MPList[[#This Row],[Aye]]&amp;MPList[[#This Row],[No]]&amp;MPList[[#This Row],[Teller]]</f>
        <v>No</v>
      </c>
    </row>
    <row r="139" spans="1:10" hidden="1" x14ac:dyDescent="0.25">
      <c r="A139" t="s">
        <v>316</v>
      </c>
      <c r="B139" t="s">
        <v>314</v>
      </c>
      <c r="C139" s="3">
        <f>IF(MPList[[#This Row],[Vote]]="Aye",2,IF(MPList[[#This Row],[Vote]]="no",1,IF(LEFT(MPList[[#This Row],[Vote]],6)="Teller",-1,0)))</f>
        <v>1</v>
      </c>
      <c r="D139" t="str">
        <f>MPList[[#This Row],[Last name]]&amp;", "&amp;MPList[[#This Row],[First name]]</f>
        <v>Cunningham, Jim</v>
      </c>
      <c r="E139" t="s">
        <v>6</v>
      </c>
      <c r="F139" t="s">
        <v>317</v>
      </c>
      <c r="G139" t="str">
        <f>IF(ISERROR(MATCH(MPList[[#This Row],[Full Name]],AyesResult[FullName],0)),"","Aye")</f>
        <v/>
      </c>
      <c r="H139" t="str">
        <f>IF(ISERROR(MATCH(MPList[[#This Row],[Full Name]],NoesResult[FullName],0)),"","No")</f>
        <v>No</v>
      </c>
      <c r="I139" s="2" t="str">
        <f>IF(NOT(ISERROR(MATCH(MPList[[#This Row],[Full Name]],TellerAye[TellerAyes],0))),"TellerAye",IF(ISERROR(MATCH(MPList[[#This Row],[Full Name]],TellerNo[TellerNoes],0)),"","TellerNo"))</f>
        <v/>
      </c>
      <c r="J139" s="2" t="str">
        <f>MPList[[#This Row],[Aye]]&amp;MPList[[#This Row],[No]]&amp;MPList[[#This Row],[Teller]]</f>
        <v>No</v>
      </c>
    </row>
    <row r="140" spans="1:10" hidden="1" x14ac:dyDescent="0.25">
      <c r="A140" t="s">
        <v>313</v>
      </c>
      <c r="B140" t="s">
        <v>314</v>
      </c>
      <c r="C140" s="3">
        <f>IF(MPList[[#This Row],[Vote]]="Aye",2,IF(MPList[[#This Row],[Vote]]="no",1,IF(LEFT(MPList[[#This Row],[Vote]],6)="Teller",-1,0)))</f>
        <v>1</v>
      </c>
      <c r="D140" t="str">
        <f>MPList[[#This Row],[Last name]]&amp;", "&amp;MPList[[#This Row],[First name]]</f>
        <v>Cunningham, Alex</v>
      </c>
      <c r="E140" t="s">
        <v>6</v>
      </c>
      <c r="F140" t="s">
        <v>315</v>
      </c>
      <c r="G140" t="str">
        <f>IF(ISERROR(MATCH(MPList[[#This Row],[Full Name]],AyesResult[FullName],0)),"","Aye")</f>
        <v/>
      </c>
      <c r="H140" t="str">
        <f>IF(ISERROR(MATCH(MPList[[#This Row],[Full Name]],NoesResult[FullName],0)),"","No")</f>
        <v>No</v>
      </c>
      <c r="I140" s="2" t="str">
        <f>IF(NOT(ISERROR(MATCH(MPList[[#This Row],[Full Name]],TellerAye[TellerAyes],0))),"TellerAye",IF(ISERROR(MATCH(MPList[[#This Row],[Full Name]],TellerNo[TellerNoes],0)),"","TellerNo"))</f>
        <v/>
      </c>
      <c r="J140" s="2" t="str">
        <f>MPList[[#This Row],[Aye]]&amp;MPList[[#This Row],[No]]&amp;MPList[[#This Row],[Teller]]</f>
        <v>No</v>
      </c>
    </row>
    <row r="141" spans="1:10" hidden="1" x14ac:dyDescent="0.25">
      <c r="A141" t="s">
        <v>1812</v>
      </c>
      <c r="B141" t="s">
        <v>320</v>
      </c>
      <c r="C141" s="3">
        <f>IF(MPList[[#This Row],[Vote]]="Aye",2,IF(MPList[[#This Row],[Vote]]="no",1,IF(LEFT(MPList[[#This Row],[Vote]],6)="Teller",-1,0)))</f>
        <v>1</v>
      </c>
      <c r="D141" t="str">
        <f>MPList[[#This Row],[Last name]]&amp;", "&amp;MPList[[#This Row],[First name]]</f>
        <v>Dakin, Nic</v>
      </c>
      <c r="E141" t="s">
        <v>6</v>
      </c>
      <c r="F141" t="s">
        <v>321</v>
      </c>
      <c r="G141" t="str">
        <f>IF(ISERROR(MATCH(MPList[[#This Row],[Full Name]],AyesResult[FullName],0)),"","Aye")</f>
        <v/>
      </c>
      <c r="H141" t="str">
        <f>IF(ISERROR(MATCH(MPList[[#This Row],[Full Name]],NoesResult[FullName],0)),"","No")</f>
        <v>No</v>
      </c>
      <c r="I141" s="2" t="str">
        <f>IF(NOT(ISERROR(MATCH(MPList[[#This Row],[Full Name]],TellerAye[TellerAyes],0))),"TellerAye",IF(ISERROR(MATCH(MPList[[#This Row],[Full Name]],TellerNo[TellerNoes],0)),"","TellerNo"))</f>
        <v/>
      </c>
      <c r="J141" s="2" t="str">
        <f>MPList[[#This Row],[Aye]]&amp;MPList[[#This Row],[No]]&amp;MPList[[#This Row],[Teller]]</f>
        <v>No</v>
      </c>
    </row>
    <row r="142" spans="1:10" hidden="1" x14ac:dyDescent="0.25">
      <c r="A142" t="s">
        <v>203</v>
      </c>
      <c r="B142" t="s">
        <v>322</v>
      </c>
      <c r="C142" s="3">
        <f>IF(MPList[[#This Row],[Vote]]="Aye",2,IF(MPList[[#This Row],[Vote]]="no",1,IF(LEFT(MPList[[#This Row],[Vote]],6)="Teller",-1,0)))</f>
        <v>1</v>
      </c>
      <c r="D142" t="str">
        <f>MPList[[#This Row],[Last name]]&amp;", "&amp;MPList[[#This Row],[First name]]</f>
        <v>Danczuk, Simon</v>
      </c>
      <c r="E142" t="s">
        <v>6</v>
      </c>
      <c r="F142" t="s">
        <v>323</v>
      </c>
      <c r="G142" t="str">
        <f>IF(ISERROR(MATCH(MPList[[#This Row],[Full Name]],AyesResult[FullName],0)),"","Aye")</f>
        <v/>
      </c>
      <c r="H142" t="str">
        <f>IF(ISERROR(MATCH(MPList[[#This Row],[Full Name]],NoesResult[FullName],0)),"","No")</f>
        <v>No</v>
      </c>
      <c r="I142" s="2" t="str">
        <f>IF(NOT(ISERROR(MATCH(MPList[[#This Row],[Full Name]],TellerAye[TellerAyes],0))),"TellerAye",IF(ISERROR(MATCH(MPList[[#This Row],[Full Name]],TellerNo[TellerNoes],0)),"","TellerNo"))</f>
        <v/>
      </c>
      <c r="J142" s="2" t="str">
        <f>MPList[[#This Row],[Aye]]&amp;MPList[[#This Row],[No]]&amp;MPList[[#This Row],[Teller]]</f>
        <v>No</v>
      </c>
    </row>
    <row r="143" spans="1:10" hidden="1" x14ac:dyDescent="0.25">
      <c r="A143" t="s">
        <v>326</v>
      </c>
      <c r="B143" t="s">
        <v>37</v>
      </c>
      <c r="C143" s="3">
        <f>IF(MPList[[#This Row],[Vote]]="Aye",2,IF(MPList[[#This Row],[Vote]]="no",1,IF(LEFT(MPList[[#This Row],[Vote]],6)="Teller",-1,0)))</f>
        <v>1</v>
      </c>
      <c r="D143" t="str">
        <f>MPList[[#This Row],[Last name]]&amp;", "&amp;MPList[[#This Row],[First name]]</f>
        <v>David, Wayne</v>
      </c>
      <c r="E143" t="s">
        <v>6</v>
      </c>
      <c r="F143" t="s">
        <v>327</v>
      </c>
      <c r="G143" t="str">
        <f>IF(ISERROR(MATCH(MPList[[#This Row],[Full Name]],AyesResult[FullName],0)),"","Aye")</f>
        <v/>
      </c>
      <c r="H143" t="str">
        <f>IF(ISERROR(MATCH(MPList[[#This Row],[Full Name]],NoesResult[FullName],0)),"","No")</f>
        <v>No</v>
      </c>
      <c r="I143" s="2" t="str">
        <f>IF(NOT(ISERROR(MATCH(MPList[[#This Row],[Full Name]],TellerAye[TellerAyes],0))),"TellerAye",IF(ISERROR(MATCH(MPList[[#This Row],[Full Name]],TellerNo[TellerNoes],0)),"","TellerNo"))</f>
        <v/>
      </c>
      <c r="J143" s="2" t="str">
        <f>MPList[[#This Row],[Aye]]&amp;MPList[[#This Row],[No]]&amp;MPList[[#This Row],[Teller]]</f>
        <v>No</v>
      </c>
    </row>
    <row r="144" spans="1:10" hidden="1" x14ac:dyDescent="0.25">
      <c r="A144" t="s">
        <v>186</v>
      </c>
      <c r="B144" t="s">
        <v>329</v>
      </c>
      <c r="C144" s="3">
        <f>IF(MPList[[#This Row],[Vote]]="Aye",2,IF(MPList[[#This Row],[Vote]]="no",1,IF(LEFT(MPList[[#This Row],[Vote]],6)="Teller",-1,0)))</f>
        <v>2</v>
      </c>
      <c r="D144" t="str">
        <f>MPList[[#This Row],[Last name]]&amp;", "&amp;MPList[[#This Row],[First name]]</f>
        <v>Davies, Chris</v>
      </c>
      <c r="E144" t="s">
        <v>13</v>
      </c>
      <c r="F144" t="s">
        <v>1254</v>
      </c>
      <c r="G144" t="str">
        <f>IF(ISERROR(MATCH(MPList[[#This Row],[Full Name]],AyesResult[FullName],0)),"","Aye")</f>
        <v>Aye</v>
      </c>
      <c r="H144" t="str">
        <f>IF(ISERROR(MATCH(MPList[[#This Row],[Full Name]],NoesResult[FullName],0)),"","No")</f>
        <v/>
      </c>
      <c r="I144" s="2" t="str">
        <f>IF(NOT(ISERROR(MATCH(MPList[[#This Row],[Full Name]],TellerAye[TellerAyes],0))),"TellerAye",IF(ISERROR(MATCH(MPList[[#This Row],[Full Name]],TellerNo[TellerNoes],0)),"","TellerNo"))</f>
        <v/>
      </c>
      <c r="J144" s="2" t="str">
        <f>MPList[[#This Row],[Aye]]&amp;MPList[[#This Row],[No]]&amp;MPList[[#This Row],[Teller]]</f>
        <v>Aye</v>
      </c>
    </row>
    <row r="145" spans="1:10" hidden="1" x14ac:dyDescent="0.25">
      <c r="A145" t="s">
        <v>1885</v>
      </c>
      <c r="B145" t="s">
        <v>329</v>
      </c>
      <c r="C145" s="3">
        <f>IF(MPList[[#This Row],[Vote]]="Aye",2,IF(MPList[[#This Row],[Vote]]="no",1,IF(LEFT(MPList[[#This Row],[Vote]],6)="Teller",-1,0)))</f>
        <v>2</v>
      </c>
      <c r="D145" t="str">
        <f>MPList[[#This Row],[Last name]]&amp;", "&amp;MPList[[#This Row],[First name]]</f>
        <v>Davies, Mims</v>
      </c>
      <c r="E145" t="s">
        <v>13</v>
      </c>
      <c r="F145" t="s">
        <v>1172</v>
      </c>
      <c r="G145" t="str">
        <f>IF(ISERROR(MATCH(MPList[[#This Row],[Full Name]],AyesResult[FullName],0)),"","Aye")</f>
        <v>Aye</v>
      </c>
      <c r="H145" t="str">
        <f>IF(ISERROR(MATCH(MPList[[#This Row],[Full Name]],NoesResult[FullName],0)),"","No")</f>
        <v/>
      </c>
      <c r="I145" s="2" t="str">
        <f>IF(NOT(ISERROR(MATCH(MPList[[#This Row],[Full Name]],TellerAye[TellerAyes],0))),"TellerAye",IF(ISERROR(MATCH(MPList[[#This Row],[Full Name]],TellerNo[TellerNoes],0)),"","TellerNo"))</f>
        <v/>
      </c>
      <c r="J145" s="2" t="str">
        <f>MPList[[#This Row],[Aye]]&amp;MPList[[#This Row],[No]]&amp;MPList[[#This Row],[Teller]]</f>
        <v>Aye</v>
      </c>
    </row>
    <row r="146" spans="1:10" hidden="1" x14ac:dyDescent="0.25">
      <c r="A146" t="s">
        <v>1911</v>
      </c>
      <c r="B146" t="s">
        <v>329</v>
      </c>
      <c r="C146" s="3">
        <f>IF(MPList[[#This Row],[Vote]]="Aye",2,IF(MPList[[#This Row],[Vote]]="no",1,IF(LEFT(MPList[[#This Row],[Vote]],6)="Teller",-1,0)))</f>
        <v>2</v>
      </c>
      <c r="D146" t="str">
        <f>MPList[[#This Row],[Last name]]&amp;", "&amp;MPList[[#This Row],[First name]]</f>
        <v>Davies, Byron</v>
      </c>
      <c r="E146" t="s">
        <v>13</v>
      </c>
      <c r="F146" t="s">
        <v>241</v>
      </c>
      <c r="G146" t="str">
        <f>IF(ISERROR(MATCH(MPList[[#This Row],[Full Name]],AyesResult[FullName],0)),"","Aye")</f>
        <v>Aye</v>
      </c>
      <c r="H146" t="str">
        <f>IF(ISERROR(MATCH(MPList[[#This Row],[Full Name]],NoesResult[FullName],0)),"","No")</f>
        <v/>
      </c>
      <c r="I146" s="2" t="str">
        <f>IF(NOT(ISERROR(MATCH(MPList[[#This Row],[Full Name]],TellerAye[TellerAyes],0))),"TellerAye",IF(ISERROR(MATCH(MPList[[#This Row],[Full Name]],TellerNo[TellerNoes],0)),"","TellerNo"))</f>
        <v/>
      </c>
      <c r="J146" s="2" t="str">
        <f>MPList[[#This Row],[Aye]]&amp;MPList[[#This Row],[No]]&amp;MPList[[#This Row],[Teller]]</f>
        <v>Aye</v>
      </c>
    </row>
    <row r="147" spans="1:10" hidden="1" x14ac:dyDescent="0.25">
      <c r="A147" t="s">
        <v>1814</v>
      </c>
      <c r="B147" t="s">
        <v>329</v>
      </c>
      <c r="C147" s="3">
        <f>IF(MPList[[#This Row],[Vote]]="Aye",2,IF(MPList[[#This Row],[Vote]]="no",1,IF(LEFT(MPList[[#This Row],[Vote]],6)="Teller",-1,0)))</f>
        <v>2</v>
      </c>
      <c r="D147" t="str">
        <f>MPList[[#This Row],[Last name]]&amp;", "&amp;MPList[[#This Row],[First name]]</f>
        <v>Davies, David T. C.</v>
      </c>
      <c r="E147" t="s">
        <v>13</v>
      </c>
      <c r="F147" t="s">
        <v>330</v>
      </c>
      <c r="G147" t="str">
        <f>IF(ISERROR(MATCH(MPList[[#This Row],[Full Name]],AyesResult[FullName],0)),"","Aye")</f>
        <v>Aye</v>
      </c>
      <c r="H147" t="str">
        <f>IF(ISERROR(MATCH(MPList[[#This Row],[Full Name]],NoesResult[FullName],0)),"","No")</f>
        <v/>
      </c>
      <c r="I147" s="2" t="str">
        <f>IF(NOT(ISERROR(MATCH(MPList[[#This Row],[Full Name]],TellerAye[TellerAyes],0))),"TellerAye",IF(ISERROR(MATCH(MPList[[#This Row],[Full Name]],TellerNo[TellerNoes],0)),"","TellerNo"))</f>
        <v/>
      </c>
      <c r="J147" s="2" t="str">
        <f>MPList[[#This Row],[Aye]]&amp;MPList[[#This Row],[No]]&amp;MPList[[#This Row],[Teller]]</f>
        <v>Aye</v>
      </c>
    </row>
    <row r="148" spans="1:10" hidden="1" x14ac:dyDescent="0.25">
      <c r="A148" t="s">
        <v>333</v>
      </c>
      <c r="B148" t="s">
        <v>329</v>
      </c>
      <c r="C148" s="3">
        <f>IF(MPList[[#This Row],[Vote]]="Aye",2,IF(MPList[[#This Row],[Vote]]="no",1,IF(LEFT(MPList[[#This Row],[Vote]],6)="Teller",-1,0)))</f>
        <v>2</v>
      </c>
      <c r="D148" t="str">
        <f>MPList[[#This Row],[Last name]]&amp;", "&amp;MPList[[#This Row],[First name]]</f>
        <v>Davies, Glyn</v>
      </c>
      <c r="E148" t="s">
        <v>13</v>
      </c>
      <c r="F148" t="s">
        <v>334</v>
      </c>
      <c r="G148" t="str">
        <f>IF(ISERROR(MATCH(MPList[[#This Row],[Full Name]],AyesResult[FullName],0)),"","Aye")</f>
        <v>Aye</v>
      </c>
      <c r="H148" t="str">
        <f>IF(ISERROR(MATCH(MPList[[#This Row],[Full Name]],NoesResult[FullName],0)),"","No")</f>
        <v/>
      </c>
      <c r="I148" s="2" t="str">
        <f>IF(NOT(ISERROR(MATCH(MPList[[#This Row],[Full Name]],TellerAye[TellerAyes],0))),"TellerAye",IF(ISERROR(MATCH(MPList[[#This Row],[Full Name]],TellerNo[TellerNoes],0)),"","TellerNo"))</f>
        <v/>
      </c>
      <c r="J148" s="2" t="str">
        <f>MPList[[#This Row],[Aye]]&amp;MPList[[#This Row],[No]]&amp;MPList[[#This Row],[Teller]]</f>
        <v>Aye</v>
      </c>
    </row>
    <row r="149" spans="1:10" hidden="1" x14ac:dyDescent="0.25">
      <c r="A149" t="s">
        <v>335</v>
      </c>
      <c r="B149" t="s">
        <v>329</v>
      </c>
      <c r="C149" s="3">
        <f>IF(MPList[[#This Row],[Vote]]="Aye",2,IF(MPList[[#This Row],[Vote]]="no",1,IF(LEFT(MPList[[#This Row],[Vote]],6)="Teller",-1,0)))</f>
        <v>2</v>
      </c>
      <c r="D149" t="str">
        <f>MPList[[#This Row],[Last name]]&amp;", "&amp;MPList[[#This Row],[First name]]</f>
        <v>Davies, Philip</v>
      </c>
      <c r="E149" t="s">
        <v>13</v>
      </c>
      <c r="F149" t="s">
        <v>336</v>
      </c>
      <c r="G149" t="str">
        <f>IF(ISERROR(MATCH(MPList[[#This Row],[Full Name]],AyesResult[FullName],0)),"","Aye")</f>
        <v>Aye</v>
      </c>
      <c r="H149" t="str">
        <f>IF(ISERROR(MATCH(MPList[[#This Row],[Full Name]],NoesResult[FullName],0)),"","No")</f>
        <v/>
      </c>
      <c r="I149" s="2" t="str">
        <f>IF(NOT(ISERROR(MATCH(MPList[[#This Row],[Full Name]],TellerAye[TellerAyes],0))),"TellerAye",IF(ISERROR(MATCH(MPList[[#This Row],[Full Name]],TellerNo[TellerNoes],0)),"","TellerNo"))</f>
        <v/>
      </c>
      <c r="J149" s="2" t="str">
        <f>MPList[[#This Row],[Aye]]&amp;MPList[[#This Row],[No]]&amp;MPList[[#This Row],[Teller]]</f>
        <v>Aye</v>
      </c>
    </row>
    <row r="150" spans="1:10" hidden="1" x14ac:dyDescent="0.25">
      <c r="A150" t="s">
        <v>331</v>
      </c>
      <c r="B150" t="s">
        <v>329</v>
      </c>
      <c r="C150" s="3">
        <f>IF(MPList[[#This Row],[Vote]]="Aye",2,IF(MPList[[#This Row],[Vote]]="no",1,IF(LEFT(MPList[[#This Row],[Vote]],6)="Teller",-1,0)))</f>
        <v>1</v>
      </c>
      <c r="D150" t="str">
        <f>MPList[[#This Row],[Last name]]&amp;", "&amp;MPList[[#This Row],[First name]]</f>
        <v>Davies, Geraint</v>
      </c>
      <c r="E150" t="s">
        <v>2017</v>
      </c>
      <c r="F150" t="s">
        <v>332</v>
      </c>
      <c r="G150" t="str">
        <f>IF(ISERROR(MATCH(MPList[[#This Row],[Full Name]],AyesResult[FullName],0)),"","Aye")</f>
        <v/>
      </c>
      <c r="H150" t="str">
        <f>IF(ISERROR(MATCH(MPList[[#This Row],[Full Name]],NoesResult[FullName],0)),"","No")</f>
        <v>No</v>
      </c>
      <c r="I150" s="2" t="str">
        <f>IF(NOT(ISERROR(MATCH(MPList[[#This Row],[Full Name]],TellerAye[TellerAyes],0))),"TellerAye",IF(ISERROR(MATCH(MPList[[#This Row],[Full Name]],TellerNo[TellerNoes],0)),"","TellerNo"))</f>
        <v/>
      </c>
      <c r="J150" s="2" t="str">
        <f>MPList[[#This Row],[Aye]]&amp;MPList[[#This Row],[No]]&amp;MPList[[#This Row],[Teller]]</f>
        <v>No</v>
      </c>
    </row>
    <row r="151" spans="1:10" hidden="1" x14ac:dyDescent="0.25">
      <c r="A151" t="s">
        <v>45</v>
      </c>
      <c r="B151" t="s">
        <v>329</v>
      </c>
      <c r="C151" s="3">
        <f>IF(MPList[[#This Row],[Vote]]="Aye",2,IF(MPList[[#This Row],[Vote]]="no",1,IF(LEFT(MPList[[#This Row],[Vote]],6)="Teller",-1,0)))</f>
        <v>2</v>
      </c>
      <c r="D151" t="str">
        <f>MPList[[#This Row],[Last name]]&amp;", "&amp;MPList[[#This Row],[First name]]</f>
        <v>Davies, James</v>
      </c>
      <c r="E151" t="s">
        <v>13</v>
      </c>
      <c r="F151" t="s">
        <v>1059</v>
      </c>
      <c r="G151" t="str">
        <f>IF(ISERROR(MATCH(MPList[[#This Row],[Full Name]],AyesResult[FullName],0)),"","Aye")</f>
        <v>Aye</v>
      </c>
      <c r="H151" t="str">
        <f>IF(ISERROR(MATCH(MPList[[#This Row],[Full Name]],NoesResult[FullName],0)),"","No")</f>
        <v/>
      </c>
      <c r="I151" s="2" t="str">
        <f>IF(NOT(ISERROR(MATCH(MPList[[#This Row],[Full Name]],TellerAye[TellerAyes],0))),"TellerAye",IF(ISERROR(MATCH(MPList[[#This Row],[Full Name]],TellerNo[TellerNoes],0)),"","TellerNo"))</f>
        <v/>
      </c>
      <c r="J151" s="2" t="str">
        <f>MPList[[#This Row],[Aye]]&amp;MPList[[#This Row],[No]]&amp;MPList[[#This Row],[Teller]]</f>
        <v>Aye</v>
      </c>
    </row>
    <row r="152" spans="1:10" hidden="1" x14ac:dyDescent="0.25">
      <c r="A152" t="s">
        <v>37</v>
      </c>
      <c r="B152" t="s">
        <v>337</v>
      </c>
      <c r="C152" s="3">
        <f>IF(MPList[[#This Row],[Vote]]="Aye",2,IF(MPList[[#This Row],[Vote]]="no",1,IF(LEFT(MPList[[#This Row],[Vote]],6)="Teller",-1,0)))</f>
        <v>2</v>
      </c>
      <c r="D152" t="str">
        <f>MPList[[#This Row],[Last name]]&amp;", "&amp;MPList[[#This Row],[First name]]</f>
        <v>Davis, David</v>
      </c>
      <c r="E152" t="s">
        <v>13</v>
      </c>
      <c r="F152" t="s">
        <v>338</v>
      </c>
      <c r="G152" t="str">
        <f>IF(ISERROR(MATCH(MPList[[#This Row],[Full Name]],AyesResult[FullName],0)),"","Aye")</f>
        <v>Aye</v>
      </c>
      <c r="H152" t="str">
        <f>IF(ISERROR(MATCH(MPList[[#This Row],[Full Name]],NoesResult[FullName],0)),"","No")</f>
        <v/>
      </c>
      <c r="I152" s="2" t="str">
        <f>IF(NOT(ISERROR(MATCH(MPList[[#This Row],[Full Name]],TellerAye[TellerAyes],0))),"TellerAye",IF(ISERROR(MATCH(MPList[[#This Row],[Full Name]],TellerNo[TellerNoes],0)),"","TellerNo"))</f>
        <v/>
      </c>
      <c r="J152" s="2" t="str">
        <f>MPList[[#This Row],[Aye]]&amp;MPList[[#This Row],[No]]&amp;MPList[[#This Row],[Teller]]</f>
        <v>Aye</v>
      </c>
    </row>
    <row r="153" spans="1:10" hidden="1" x14ac:dyDescent="0.25">
      <c r="A153" t="s">
        <v>1939</v>
      </c>
      <c r="B153" t="s">
        <v>1940</v>
      </c>
      <c r="C153" s="3">
        <f>IF(MPList[[#This Row],[Vote]]="Aye",2,IF(MPList[[#This Row],[Vote]]="no",1,IF(LEFT(MPList[[#This Row],[Vote]],6)="Teller",-1,0)))</f>
        <v>1</v>
      </c>
      <c r="D153" t="str">
        <f>MPList[[#This Row],[Last name]]&amp;", "&amp;MPList[[#This Row],[First name]]</f>
        <v>Day, Martyn</v>
      </c>
      <c r="E153" t="s">
        <v>645</v>
      </c>
      <c r="F153" t="s">
        <v>284</v>
      </c>
      <c r="G153" t="str">
        <f>IF(ISERROR(MATCH(MPList[[#This Row],[Full Name]],AyesResult[FullName],0)),"","Aye")</f>
        <v/>
      </c>
      <c r="H153" t="str">
        <f>IF(ISERROR(MATCH(MPList[[#This Row],[Full Name]],NoesResult[FullName],0)),"","No")</f>
        <v>No</v>
      </c>
      <c r="I153" s="2" t="str">
        <f>IF(NOT(ISERROR(MATCH(MPList[[#This Row],[Full Name]],TellerAye[TellerAyes],0))),"TellerAye",IF(ISERROR(MATCH(MPList[[#This Row],[Full Name]],TellerNo[TellerNoes],0)),"","TellerNo"))</f>
        <v/>
      </c>
      <c r="J153" s="2" t="str">
        <f>MPList[[#This Row],[Aye]]&amp;MPList[[#This Row],[No]]&amp;MPList[[#This Row],[Teller]]</f>
        <v>No</v>
      </c>
    </row>
    <row r="154" spans="1:10" hidden="1" x14ac:dyDescent="0.25">
      <c r="A154" t="s">
        <v>340</v>
      </c>
      <c r="B154" t="s">
        <v>341</v>
      </c>
      <c r="C154" s="3">
        <f>IF(MPList[[#This Row],[Vote]]="Aye",2,IF(MPList[[#This Row],[Vote]]="no",1,IF(LEFT(MPList[[#This Row],[Vote]],6)="Teller",-1,0)))</f>
        <v>1</v>
      </c>
      <c r="D154" t="str">
        <f>MPList[[#This Row],[Last name]]&amp;", "&amp;MPList[[#This Row],[First name]]</f>
        <v>De Piero, Gloria</v>
      </c>
      <c r="E154" t="s">
        <v>6</v>
      </c>
      <c r="F154" t="s">
        <v>342</v>
      </c>
      <c r="G154" t="str">
        <f>IF(ISERROR(MATCH(MPList[[#This Row],[Full Name]],AyesResult[FullName],0)),"","Aye")</f>
        <v/>
      </c>
      <c r="H154" t="str">
        <f>IF(ISERROR(MATCH(MPList[[#This Row],[Full Name]],NoesResult[FullName],0)),"","No")</f>
        <v>No</v>
      </c>
      <c r="I154" s="2" t="str">
        <f>IF(NOT(ISERROR(MATCH(MPList[[#This Row],[Full Name]],TellerAye[TellerAyes],0))),"TellerAye",IF(ISERROR(MATCH(MPList[[#This Row],[Full Name]],TellerNo[TellerNoes],0)),"","TellerNo"))</f>
        <v/>
      </c>
      <c r="J154" s="2" t="str">
        <f>MPList[[#This Row],[Aye]]&amp;MPList[[#This Row],[No]]&amp;MPList[[#This Row],[Teller]]</f>
        <v>No</v>
      </c>
    </row>
    <row r="155" spans="1:10" x14ac:dyDescent="0.25">
      <c r="A155" t="s">
        <v>1852</v>
      </c>
      <c r="B155" t="s">
        <v>1853</v>
      </c>
      <c r="C155" s="3">
        <f>IF(MPList[[#This Row],[Vote]]="Aye",2,IF(MPList[[#This Row],[Vote]]="no",1,IF(LEFT(MPList[[#This Row],[Vote]],6)="Teller",-1,0)))</f>
        <v>0</v>
      </c>
      <c r="D155" t="str">
        <f>MPList[[#This Row],[Last name]]&amp;", "&amp;MPList[[#This Row],[First name]]</f>
        <v>Debbonaire, Thangam</v>
      </c>
      <c r="E155" t="s">
        <v>6</v>
      </c>
      <c r="F155" t="s">
        <v>1255</v>
      </c>
      <c r="G155" t="str">
        <f>IF(ISERROR(MATCH(MPList[[#This Row],[Full Name]],AyesResult[FullName],0)),"","Aye")</f>
        <v/>
      </c>
      <c r="H155" t="str">
        <f>IF(ISERROR(MATCH(MPList[[#This Row],[Full Name]],NoesResult[FullName],0)),"","No")</f>
        <v/>
      </c>
      <c r="I155" s="2" t="str">
        <f>IF(NOT(ISERROR(MATCH(MPList[[#This Row],[Full Name]],TellerAye[TellerAyes],0))),"TellerAye",IF(ISERROR(MATCH(MPList[[#This Row],[Full Name]],TellerNo[TellerNoes],0)),"","TellerNo"))</f>
        <v/>
      </c>
      <c r="J155" s="2" t="str">
        <f>MPList[[#This Row],[Aye]]&amp;MPList[[#This Row],[No]]&amp;MPList[[#This Row],[Teller]]</f>
        <v/>
      </c>
    </row>
    <row r="156" spans="1:10" hidden="1" x14ac:dyDescent="0.25">
      <c r="A156" t="s">
        <v>344</v>
      </c>
      <c r="B156" t="s">
        <v>345</v>
      </c>
      <c r="C156" s="3">
        <f>IF(MPList[[#This Row],[Vote]]="Aye",2,IF(MPList[[#This Row],[Vote]]="no",1,IF(LEFT(MPList[[#This Row],[Vote]],6)="Teller",-1,0)))</f>
        <v>2</v>
      </c>
      <c r="D156" t="str">
        <f>MPList[[#This Row],[Last name]]&amp;", "&amp;MPList[[#This Row],[First name]]</f>
        <v>Dinenage, Caroline</v>
      </c>
      <c r="E156" t="s">
        <v>13</v>
      </c>
      <c r="F156" t="s">
        <v>346</v>
      </c>
      <c r="G156" t="str">
        <f>IF(ISERROR(MATCH(MPList[[#This Row],[Full Name]],AyesResult[FullName],0)),"","Aye")</f>
        <v>Aye</v>
      </c>
      <c r="H156" t="str">
        <f>IF(ISERROR(MATCH(MPList[[#This Row],[Full Name]],NoesResult[FullName],0)),"","No")</f>
        <v/>
      </c>
      <c r="I156" s="2" t="str">
        <f>IF(NOT(ISERROR(MATCH(MPList[[#This Row],[Full Name]],TellerAye[TellerAyes],0))),"TellerAye",IF(ISERROR(MATCH(MPList[[#This Row],[Full Name]],TellerNo[TellerNoes],0)),"","TellerNo"))</f>
        <v/>
      </c>
      <c r="J156" s="2" t="str">
        <f>MPList[[#This Row],[Aye]]&amp;MPList[[#This Row],[No]]&amp;MPList[[#This Row],[Teller]]</f>
        <v>Aye</v>
      </c>
    </row>
    <row r="157" spans="1:10" hidden="1" x14ac:dyDescent="0.25">
      <c r="A157" t="s">
        <v>47</v>
      </c>
      <c r="B157" t="s">
        <v>347</v>
      </c>
      <c r="C157" s="3">
        <f>IF(MPList[[#This Row],[Vote]]="Aye",2,IF(MPList[[#This Row],[Vote]]="no",1,IF(LEFT(MPList[[#This Row],[Vote]],6)="Teller",-1,0)))</f>
        <v>2</v>
      </c>
      <c r="D157" t="str">
        <f>MPList[[#This Row],[Last name]]&amp;", "&amp;MPList[[#This Row],[First name]]</f>
        <v>Djanogly, Jonathan</v>
      </c>
      <c r="E157" t="s">
        <v>13</v>
      </c>
      <c r="F157" t="s">
        <v>348</v>
      </c>
      <c r="G157" t="str">
        <f>IF(ISERROR(MATCH(MPList[[#This Row],[Full Name]],AyesResult[FullName],0)),"","Aye")</f>
        <v>Aye</v>
      </c>
      <c r="H157" t="str">
        <f>IF(ISERROR(MATCH(MPList[[#This Row],[Full Name]],NoesResult[FullName],0)),"","No")</f>
        <v/>
      </c>
      <c r="I157" s="2" t="str">
        <f>IF(NOT(ISERROR(MATCH(MPList[[#This Row],[Full Name]],TellerAye[TellerAyes],0))),"TellerAye",IF(ISERROR(MATCH(MPList[[#This Row],[Full Name]],TellerNo[TellerNoes],0)),"","TellerNo"))</f>
        <v/>
      </c>
      <c r="J157" s="2" t="str">
        <f>MPList[[#This Row],[Aye]]&amp;MPList[[#This Row],[No]]&amp;MPList[[#This Row],[Teller]]</f>
        <v>Aye</v>
      </c>
    </row>
    <row r="158" spans="1:10" hidden="1" x14ac:dyDescent="0.25">
      <c r="A158" t="s">
        <v>2298</v>
      </c>
      <c r="B158" t="s">
        <v>352</v>
      </c>
      <c r="C158" s="3">
        <f>IF(MPList[[#This Row],[Vote]]="Aye",2,IF(MPList[[#This Row],[Vote]]="no",1,IF(LEFT(MPList[[#This Row],[Vote]],6)="Teller",-1,0)))</f>
        <v>1</v>
      </c>
      <c r="D158" t="str">
        <f>MPList[[#This Row],[Last name]]&amp;", "&amp;MPList[[#This Row],[First name]]</f>
        <v>Docherty, Martin John</v>
      </c>
      <c r="E158" t="s">
        <v>645</v>
      </c>
      <c r="F158" t="s">
        <v>371</v>
      </c>
      <c r="G158" t="str">
        <f>IF(ISERROR(MATCH(MPList[[#This Row],[Full Name]],AyesResult[FullName],0)),"","Aye")</f>
        <v/>
      </c>
      <c r="H158" t="str">
        <f>IF(ISERROR(MATCH(MPList[[#This Row],[Full Name]],NoesResult[FullName],0)),"","No")</f>
        <v>No</v>
      </c>
      <c r="I158" s="2" t="str">
        <f>IF(NOT(ISERROR(MATCH(MPList[[#This Row],[Full Name]],TellerAye[TellerAyes],0))),"TellerAye",IF(ISERROR(MATCH(MPList[[#This Row],[Full Name]],TellerNo[TellerNoes],0)),"","TellerNo"))</f>
        <v/>
      </c>
      <c r="J158" s="2" t="str">
        <f>MPList[[#This Row],[Aye]]&amp;MPList[[#This Row],[No]]&amp;MPList[[#This Row],[Teller]]</f>
        <v>No</v>
      </c>
    </row>
    <row r="159" spans="1:10" hidden="1" x14ac:dyDescent="0.25">
      <c r="A159" t="s">
        <v>11</v>
      </c>
      <c r="B159" t="s">
        <v>354</v>
      </c>
      <c r="C159" s="3">
        <f>IF(MPList[[#This Row],[Vote]]="Aye",2,IF(MPList[[#This Row],[Vote]]="no",1,IF(LEFT(MPList[[#This Row],[Vote]],6)="Teller",-1,0)))</f>
        <v>0</v>
      </c>
      <c r="D159" t="str">
        <f>MPList[[#This Row],[Last name]]&amp;", "&amp;MPList[[#This Row],[First name]]</f>
        <v>Dodds, Nigel</v>
      </c>
      <c r="E159" t="s">
        <v>225</v>
      </c>
      <c r="F159" t="s">
        <v>355</v>
      </c>
      <c r="G159" t="str">
        <f>IF(ISERROR(MATCH(MPList[[#This Row],[Full Name]],AyesResult[FullName],0)),"","Aye")</f>
        <v/>
      </c>
      <c r="H159" t="str">
        <f>IF(ISERROR(MATCH(MPList[[#This Row],[Full Name]],NoesResult[FullName],0)),"","No")</f>
        <v/>
      </c>
      <c r="I159" s="2" t="str">
        <f>IF(NOT(ISERROR(MATCH(MPList[[#This Row],[Full Name]],TellerAye[TellerAyes],0))),"TellerAye",IF(ISERROR(MATCH(MPList[[#This Row],[Full Name]],TellerNo[TellerNoes],0)),"","TellerNo"))</f>
        <v/>
      </c>
      <c r="J159" s="2" t="str">
        <f>MPList[[#This Row],[Aye]]&amp;MPList[[#This Row],[No]]&amp;MPList[[#This Row],[Teller]]</f>
        <v/>
      </c>
    </row>
    <row r="160" spans="1:10" hidden="1" x14ac:dyDescent="0.25">
      <c r="A160" t="s">
        <v>356</v>
      </c>
      <c r="B160" t="s">
        <v>357</v>
      </c>
      <c r="C160" s="3">
        <f>IF(MPList[[#This Row],[Vote]]="Aye",2,IF(MPList[[#This Row],[Vote]]="no",1,IF(LEFT(MPList[[#This Row],[Vote]],6)="Teller",-1,0)))</f>
        <v>0</v>
      </c>
      <c r="D160" t="str">
        <f>MPList[[#This Row],[Last name]]&amp;", "&amp;MPList[[#This Row],[First name]]</f>
        <v>Doherty, Pat</v>
      </c>
      <c r="E160" t="s">
        <v>2018</v>
      </c>
      <c r="F160" t="s">
        <v>358</v>
      </c>
      <c r="G160" t="str">
        <f>IF(ISERROR(MATCH(MPList[[#This Row],[Full Name]],AyesResult[FullName],0)),"","Aye")</f>
        <v/>
      </c>
      <c r="H160" t="str">
        <f>IF(ISERROR(MATCH(MPList[[#This Row],[Full Name]],NoesResult[FullName],0)),"","No")</f>
        <v/>
      </c>
      <c r="I160" s="2" t="str">
        <f>IF(NOT(ISERROR(MATCH(MPList[[#This Row],[Full Name]],TellerAye[TellerAyes],0))),"TellerAye",IF(ISERROR(MATCH(MPList[[#This Row],[Full Name]],TellerNo[TellerNoes],0)),"","TellerNo"))</f>
        <v/>
      </c>
      <c r="J160" s="2" t="str">
        <f>MPList[[#This Row],[Aye]]&amp;MPList[[#This Row],[No]]&amp;MPList[[#This Row],[Teller]]</f>
        <v/>
      </c>
    </row>
    <row r="161" spans="1:10" hidden="1" x14ac:dyDescent="0.25">
      <c r="A161" t="s">
        <v>1933</v>
      </c>
      <c r="B161" t="s">
        <v>359</v>
      </c>
      <c r="C161" s="3">
        <f>IF(MPList[[#This Row],[Vote]]="Aye",2,IF(MPList[[#This Row],[Vote]]="no",1,IF(LEFT(MPList[[#This Row],[Vote]],6)="Teller",-1,0)))</f>
        <v>0</v>
      </c>
      <c r="D161" t="str">
        <f>MPList[[#This Row],[Last name]]&amp;", "&amp;MPList[[#This Row],[First name]]</f>
        <v>Donaldson, Jeffrey M.</v>
      </c>
      <c r="E161" t="s">
        <v>225</v>
      </c>
      <c r="F161" t="s">
        <v>360</v>
      </c>
      <c r="G161" t="str">
        <f>IF(ISERROR(MATCH(MPList[[#This Row],[Full Name]],AyesResult[FullName],0)),"","Aye")</f>
        <v/>
      </c>
      <c r="H161" t="str">
        <f>IF(ISERROR(MATCH(MPList[[#This Row],[Full Name]],NoesResult[FullName],0)),"","No")</f>
        <v/>
      </c>
      <c r="I161" s="2" t="str">
        <f>IF(NOT(ISERROR(MATCH(MPList[[#This Row],[Full Name]],TellerAye[TellerAyes],0))),"TellerAye",IF(ISERROR(MATCH(MPList[[#This Row],[Full Name]],TellerNo[TellerNoes],0)),"","TellerNo"))</f>
        <v/>
      </c>
      <c r="J161" s="2" t="str">
        <f>MPList[[#This Row],[Aye]]&amp;MPList[[#This Row],[No]]&amp;MPList[[#This Row],[Teller]]</f>
        <v/>
      </c>
    </row>
    <row r="162" spans="1:10" hidden="1" x14ac:dyDescent="0.25">
      <c r="A162" t="s">
        <v>2299</v>
      </c>
      <c r="B162" t="s">
        <v>359</v>
      </c>
      <c r="C162" s="3">
        <f>IF(MPList[[#This Row],[Vote]]="Aye",2,IF(MPList[[#This Row],[Vote]]="no",1,IF(LEFT(MPList[[#This Row],[Vote]],6)="Teller",-1,0)))</f>
        <v>1</v>
      </c>
      <c r="D162" t="str">
        <f>MPList[[#This Row],[Last name]]&amp;", "&amp;MPList[[#This Row],[First name]]</f>
        <v>Donaldson, Stuart Blair</v>
      </c>
      <c r="E162" t="s">
        <v>645</v>
      </c>
      <c r="F162" t="s">
        <v>1117</v>
      </c>
      <c r="G162" t="str">
        <f>IF(ISERROR(MATCH(MPList[[#This Row],[Full Name]],AyesResult[FullName],0)),"","Aye")</f>
        <v/>
      </c>
      <c r="H162" t="str">
        <f>IF(ISERROR(MATCH(MPList[[#This Row],[Full Name]],NoesResult[FullName],0)),"","No")</f>
        <v>No</v>
      </c>
      <c r="I162" s="2" t="str">
        <f>IF(NOT(ISERROR(MATCH(MPList[[#This Row],[Full Name]],TellerAye[TellerAyes],0))),"TellerAye",IF(ISERROR(MATCH(MPList[[#This Row],[Full Name]],TellerNo[TellerNoes],0)),"","TellerNo"))</f>
        <v/>
      </c>
      <c r="J162" s="2" t="str">
        <f>MPList[[#This Row],[Aye]]&amp;MPList[[#This Row],[No]]&amp;MPList[[#This Row],[Teller]]</f>
        <v>No</v>
      </c>
    </row>
    <row r="163" spans="1:10" hidden="1" x14ac:dyDescent="0.25">
      <c r="A163" t="s">
        <v>496</v>
      </c>
      <c r="B163" t="s">
        <v>1864</v>
      </c>
      <c r="C163" s="3">
        <f>IF(MPList[[#This Row],[Vote]]="Aye",2,IF(MPList[[#This Row],[Vote]]="no",1,IF(LEFT(MPList[[#This Row],[Vote]],6)="Teller",-1,0)))</f>
        <v>2</v>
      </c>
      <c r="D163" t="str">
        <f>MPList[[#This Row],[Last name]]&amp;", "&amp;MPList[[#This Row],[First name]]</f>
        <v>Donelan, Michelle</v>
      </c>
      <c r="E163" t="s">
        <v>13</v>
      </c>
      <c r="F163" t="s">
        <v>557</v>
      </c>
      <c r="G163" t="str">
        <f>IF(ISERROR(MATCH(MPList[[#This Row],[Full Name]],AyesResult[FullName],0)),"","Aye")</f>
        <v>Aye</v>
      </c>
      <c r="H163" t="str">
        <f>IF(ISERROR(MATCH(MPList[[#This Row],[Full Name]],NoesResult[FullName],0)),"","No")</f>
        <v/>
      </c>
      <c r="I163" s="2" t="str">
        <f>IF(NOT(ISERROR(MATCH(MPList[[#This Row],[Full Name]],TellerAye[TellerAyes],0))),"TellerAye",IF(ISERROR(MATCH(MPList[[#This Row],[Full Name]],TellerNo[TellerNoes],0)),"","TellerNo"))</f>
        <v/>
      </c>
      <c r="J163" s="2" t="str">
        <f>MPList[[#This Row],[Aye]]&amp;MPList[[#This Row],[No]]&amp;MPList[[#This Row],[Teller]]</f>
        <v>Aye</v>
      </c>
    </row>
    <row r="164" spans="1:10" hidden="1" x14ac:dyDescent="0.25">
      <c r="A164" t="s">
        <v>364</v>
      </c>
      <c r="B164" t="s">
        <v>365</v>
      </c>
      <c r="C164" s="3">
        <f>IF(MPList[[#This Row],[Vote]]="Aye",2,IF(MPList[[#This Row],[Vote]]="no",1,IF(LEFT(MPList[[#This Row],[Vote]],6)="Teller",-1,0)))</f>
        <v>2</v>
      </c>
      <c r="D164" t="str">
        <f>MPList[[#This Row],[Last name]]&amp;", "&amp;MPList[[#This Row],[First name]]</f>
        <v>Dorries, Nadine</v>
      </c>
      <c r="E164" t="s">
        <v>13</v>
      </c>
      <c r="F164" t="s">
        <v>366</v>
      </c>
      <c r="G164" t="str">
        <f>IF(ISERROR(MATCH(MPList[[#This Row],[Full Name]],AyesResult[FullName],0)),"","Aye")</f>
        <v>Aye</v>
      </c>
      <c r="H164" t="str">
        <f>IF(ISERROR(MATCH(MPList[[#This Row],[Full Name]],NoesResult[FullName],0)),"","No")</f>
        <v/>
      </c>
      <c r="I164" s="2" t="str">
        <f>IF(NOT(ISERROR(MATCH(MPList[[#This Row],[Full Name]],TellerAye[TellerAyes],0))),"TellerAye",IF(ISERROR(MATCH(MPList[[#This Row],[Full Name]],TellerNo[TellerNoes],0)),"","TellerNo"))</f>
        <v/>
      </c>
      <c r="J164" s="2" t="str">
        <f>MPList[[#This Row],[Aye]]&amp;MPList[[#This Row],[No]]&amp;MPList[[#This Row],[Teller]]</f>
        <v>Aye</v>
      </c>
    </row>
    <row r="165" spans="1:10" hidden="1" x14ac:dyDescent="0.25">
      <c r="A165" t="s">
        <v>168</v>
      </c>
      <c r="B165" t="s">
        <v>1990</v>
      </c>
      <c r="C165" s="3">
        <f>IF(MPList[[#This Row],[Vote]]="Aye",2,IF(MPList[[#This Row],[Vote]]="no",1,IF(LEFT(MPList[[#This Row],[Vote]],6)="Teller",-1,0)))</f>
        <v>2</v>
      </c>
      <c r="D165" t="str">
        <f>MPList[[#This Row],[Last name]]&amp;", "&amp;MPList[[#This Row],[First name]]</f>
        <v>Double, Steve</v>
      </c>
      <c r="E165" t="s">
        <v>13</v>
      </c>
      <c r="F165" t="s">
        <v>495</v>
      </c>
      <c r="G165" t="str">
        <f>IF(ISERROR(MATCH(MPList[[#This Row],[Full Name]],AyesResult[FullName],0)),"","Aye")</f>
        <v>Aye</v>
      </c>
      <c r="H165" t="str">
        <f>IF(ISERROR(MATCH(MPList[[#This Row],[Full Name]],NoesResult[FullName],0)),"","No")</f>
        <v/>
      </c>
      <c r="I165" s="2" t="str">
        <f>IF(NOT(ISERROR(MATCH(MPList[[#This Row],[Full Name]],TellerAye[TellerAyes],0))),"TellerAye",IF(ISERROR(MATCH(MPList[[#This Row],[Full Name]],TellerNo[TellerNoes],0)),"","TellerNo"))</f>
        <v/>
      </c>
      <c r="J165" s="2" t="str">
        <f>MPList[[#This Row],[Aye]]&amp;MPList[[#This Row],[No]]&amp;MPList[[#This Row],[Teller]]</f>
        <v>Aye</v>
      </c>
    </row>
    <row r="166" spans="1:10" hidden="1" x14ac:dyDescent="0.25">
      <c r="A166" t="s">
        <v>73</v>
      </c>
      <c r="B166" t="s">
        <v>367</v>
      </c>
      <c r="C166" s="3">
        <f>IF(MPList[[#This Row],[Vote]]="Aye",2,IF(MPList[[#This Row],[Vote]]="no",1,IF(LEFT(MPList[[#This Row],[Vote]],6)="Teller",-1,0)))</f>
        <v>1</v>
      </c>
      <c r="D166" t="str">
        <f>MPList[[#This Row],[Last name]]&amp;", "&amp;MPList[[#This Row],[First name]]</f>
        <v>Doughty, Stephen</v>
      </c>
      <c r="E166" t="s">
        <v>2017</v>
      </c>
      <c r="F166" t="s">
        <v>368</v>
      </c>
      <c r="G166" t="str">
        <f>IF(ISERROR(MATCH(MPList[[#This Row],[Full Name]],AyesResult[FullName],0)),"","Aye")</f>
        <v/>
      </c>
      <c r="H166" t="str">
        <f>IF(ISERROR(MATCH(MPList[[#This Row],[Full Name]],NoesResult[FullName],0)),"","No")</f>
        <v>No</v>
      </c>
      <c r="I166" s="2" t="str">
        <f>IF(NOT(ISERROR(MATCH(MPList[[#This Row],[Full Name]],TellerAye[TellerAyes],0))),"TellerAye",IF(ISERROR(MATCH(MPList[[#This Row],[Full Name]],TellerNo[TellerNoes],0)),"","TellerNo"))</f>
        <v/>
      </c>
      <c r="J166" s="2" t="str">
        <f>MPList[[#This Row],[Aye]]&amp;MPList[[#This Row],[No]]&amp;MPList[[#This Row],[Teller]]</f>
        <v>No</v>
      </c>
    </row>
    <row r="167" spans="1:10" x14ac:dyDescent="0.25">
      <c r="A167" t="s">
        <v>20</v>
      </c>
      <c r="B167" t="s">
        <v>369</v>
      </c>
      <c r="C167" s="3">
        <f>IF(MPList[[#This Row],[Vote]]="Aye",2,IF(MPList[[#This Row],[Vote]]="no",1,IF(LEFT(MPList[[#This Row],[Vote]],6)="Teller",-1,0)))</f>
        <v>0</v>
      </c>
      <c r="D167" t="str">
        <f>MPList[[#This Row],[Last name]]&amp;", "&amp;MPList[[#This Row],[First name]]</f>
        <v>Dowd, Peter</v>
      </c>
      <c r="E167" t="s">
        <v>6</v>
      </c>
      <c r="F167" t="s">
        <v>104</v>
      </c>
      <c r="G167" t="str">
        <f>IF(ISERROR(MATCH(MPList[[#This Row],[Full Name]],AyesResult[FullName],0)),"","Aye")</f>
        <v/>
      </c>
      <c r="H167" t="str">
        <f>IF(ISERROR(MATCH(MPList[[#This Row],[Full Name]],NoesResult[FullName],0)),"","No")</f>
        <v/>
      </c>
      <c r="I167" s="2" t="str">
        <f>IF(NOT(ISERROR(MATCH(MPList[[#This Row],[Full Name]],TellerAye[TellerAyes],0))),"TellerAye",IF(ISERROR(MATCH(MPList[[#This Row],[Full Name]],TellerNo[TellerNoes],0)),"","TellerNo"))</f>
        <v/>
      </c>
      <c r="J167" s="2" t="str">
        <f>MPList[[#This Row],[Aye]]&amp;MPList[[#This Row],[No]]&amp;MPList[[#This Row],[Teller]]</f>
        <v/>
      </c>
    </row>
    <row r="168" spans="1:10" hidden="1" x14ac:dyDescent="0.25">
      <c r="A168" t="s">
        <v>316</v>
      </c>
      <c r="B168" t="s">
        <v>369</v>
      </c>
      <c r="C168" s="3">
        <f>IF(MPList[[#This Row],[Vote]]="Aye",2,IF(MPList[[#This Row],[Vote]]="no",1,IF(LEFT(MPList[[#This Row],[Vote]],6)="Teller",-1,0)))</f>
        <v>1</v>
      </c>
      <c r="D168" t="str">
        <f>MPList[[#This Row],[Last name]]&amp;", "&amp;MPList[[#This Row],[First name]]</f>
        <v>Dowd, Jim</v>
      </c>
      <c r="E168" t="s">
        <v>6</v>
      </c>
      <c r="F168" t="s">
        <v>370</v>
      </c>
      <c r="G168" t="str">
        <f>IF(ISERROR(MATCH(MPList[[#This Row],[Full Name]],AyesResult[FullName],0)),"","Aye")</f>
        <v/>
      </c>
      <c r="H168" t="str">
        <f>IF(ISERROR(MATCH(MPList[[#This Row],[Full Name]],NoesResult[FullName],0)),"","No")</f>
        <v>No</v>
      </c>
      <c r="I168" s="2" t="str">
        <f>IF(NOT(ISERROR(MATCH(MPList[[#This Row],[Full Name]],TellerAye[TellerAyes],0))),"TellerAye",IF(ISERROR(MATCH(MPList[[#This Row],[Full Name]],TellerNo[TellerNoes],0)),"","TellerNo"))</f>
        <v/>
      </c>
      <c r="J168" s="2" t="str">
        <f>MPList[[#This Row],[Aye]]&amp;MPList[[#This Row],[No]]&amp;MPList[[#This Row],[Teller]]</f>
        <v>No</v>
      </c>
    </row>
    <row r="169" spans="1:10" hidden="1" x14ac:dyDescent="0.25">
      <c r="A169" t="s">
        <v>280</v>
      </c>
      <c r="B169" t="s">
        <v>1921</v>
      </c>
      <c r="C169" s="3">
        <f>IF(MPList[[#This Row],[Vote]]="Aye",2,IF(MPList[[#This Row],[Vote]]="no",1,IF(LEFT(MPList[[#This Row],[Vote]],6)="Teller",-1,0)))</f>
        <v>2</v>
      </c>
      <c r="D169" t="str">
        <f>MPList[[#This Row],[Last name]]&amp;", "&amp;MPList[[#This Row],[First name]]</f>
        <v>Dowden, Oliver</v>
      </c>
      <c r="E169" t="s">
        <v>13</v>
      </c>
      <c r="F169" t="s">
        <v>254</v>
      </c>
      <c r="G169" t="str">
        <f>IF(ISERROR(MATCH(MPList[[#This Row],[Full Name]],AyesResult[FullName],0)),"","Aye")</f>
        <v>Aye</v>
      </c>
      <c r="H169" t="str">
        <f>IF(ISERROR(MATCH(MPList[[#This Row],[Full Name]],NoesResult[FullName],0)),"","No")</f>
        <v/>
      </c>
      <c r="I169" s="2" t="str">
        <f>IF(NOT(ISERROR(MATCH(MPList[[#This Row],[Full Name]],TellerAye[TellerAyes],0))),"TellerAye",IF(ISERROR(MATCH(MPList[[#This Row],[Full Name]],TellerNo[TellerNoes],0)),"","TellerNo"))</f>
        <v/>
      </c>
      <c r="J169" s="2" t="str">
        <f>MPList[[#This Row],[Aye]]&amp;MPList[[#This Row],[No]]&amp;MPList[[#This Row],[Teller]]</f>
        <v>Aye</v>
      </c>
    </row>
    <row r="170" spans="1:10" hidden="1" x14ac:dyDescent="0.25">
      <c r="A170" t="s">
        <v>372</v>
      </c>
      <c r="B170" t="s">
        <v>373</v>
      </c>
      <c r="C170" s="3">
        <f>IF(MPList[[#This Row],[Vote]]="Aye",2,IF(MPList[[#This Row],[Vote]]="no",1,IF(LEFT(MPList[[#This Row],[Vote]],6)="Teller",-1,0)))</f>
        <v>2</v>
      </c>
      <c r="D170" t="str">
        <f>MPList[[#This Row],[Last name]]&amp;", "&amp;MPList[[#This Row],[First name]]</f>
        <v>Doyle-Price, Jackie</v>
      </c>
      <c r="E170" t="s">
        <v>13</v>
      </c>
      <c r="F170" t="s">
        <v>374</v>
      </c>
      <c r="G170" t="str">
        <f>IF(ISERROR(MATCH(MPList[[#This Row],[Full Name]],AyesResult[FullName],0)),"","Aye")</f>
        <v>Aye</v>
      </c>
      <c r="H170" t="str">
        <f>IF(ISERROR(MATCH(MPList[[#This Row],[Full Name]],NoesResult[FullName],0)),"","No")</f>
        <v/>
      </c>
      <c r="I170" s="2" t="str">
        <f>IF(NOT(ISERROR(MATCH(MPList[[#This Row],[Full Name]],TellerAye[TellerAyes],0))),"TellerAye",IF(ISERROR(MATCH(MPList[[#This Row],[Full Name]],TellerNo[TellerNoes],0)),"","TellerNo"))</f>
        <v/>
      </c>
      <c r="J170" s="2" t="str">
        <f>MPList[[#This Row],[Aye]]&amp;MPList[[#This Row],[No]]&amp;MPList[[#This Row],[Teller]]</f>
        <v>Aye</v>
      </c>
    </row>
    <row r="171" spans="1:10" hidden="1" x14ac:dyDescent="0.25">
      <c r="A171" t="s">
        <v>53</v>
      </c>
      <c r="B171" t="s">
        <v>375</v>
      </c>
      <c r="C171" s="3">
        <f>IF(MPList[[#This Row],[Vote]]="Aye",2,IF(MPList[[#This Row],[Vote]]="no",1,IF(LEFT(MPList[[#This Row],[Vote]],6)="Teller",-1,0)))</f>
        <v>2</v>
      </c>
      <c r="D171" t="str">
        <f>MPList[[#This Row],[Last name]]&amp;", "&amp;MPList[[#This Row],[First name]]</f>
        <v>Drax, Richard</v>
      </c>
      <c r="E171" t="s">
        <v>13</v>
      </c>
      <c r="F171" t="s">
        <v>376</v>
      </c>
      <c r="G171" t="str">
        <f>IF(ISERROR(MATCH(MPList[[#This Row],[Full Name]],AyesResult[FullName],0)),"","Aye")</f>
        <v>Aye</v>
      </c>
      <c r="H171" t="str">
        <f>IF(ISERROR(MATCH(MPList[[#This Row],[Full Name]],NoesResult[FullName],0)),"","No")</f>
        <v/>
      </c>
      <c r="I171" s="2" t="str">
        <f>IF(NOT(ISERROR(MATCH(MPList[[#This Row],[Full Name]],TellerAye[TellerAyes],0))),"TellerAye",IF(ISERROR(MATCH(MPList[[#This Row],[Full Name]],TellerNo[TellerNoes],0)),"","TellerNo"))</f>
        <v/>
      </c>
      <c r="J171" s="2" t="str">
        <f>MPList[[#This Row],[Aye]]&amp;MPList[[#This Row],[No]]&amp;MPList[[#This Row],[Teller]]</f>
        <v>Aye</v>
      </c>
    </row>
    <row r="172" spans="1:10" hidden="1" x14ac:dyDescent="0.25">
      <c r="A172" t="s">
        <v>377</v>
      </c>
      <c r="B172" t="s">
        <v>378</v>
      </c>
      <c r="C172" s="3">
        <f>IF(MPList[[#This Row],[Vote]]="Aye",2,IF(MPList[[#This Row],[Vote]]="no",1,IF(LEFT(MPList[[#This Row],[Vote]],6)="Teller",-1,0)))</f>
        <v>1</v>
      </c>
      <c r="D172" t="str">
        <f>MPList[[#This Row],[Last name]]&amp;", "&amp;MPList[[#This Row],[First name]]</f>
        <v>Dromey, Jack</v>
      </c>
      <c r="E172" t="s">
        <v>6</v>
      </c>
      <c r="F172" t="s">
        <v>379</v>
      </c>
      <c r="G172" t="str">
        <f>IF(ISERROR(MATCH(MPList[[#This Row],[Full Name]],AyesResult[FullName],0)),"","Aye")</f>
        <v/>
      </c>
      <c r="H172" t="str">
        <f>IF(ISERROR(MATCH(MPList[[#This Row],[Full Name]],NoesResult[FullName],0)),"","No")</f>
        <v>No</v>
      </c>
      <c r="I172" s="2" t="str">
        <f>IF(NOT(ISERROR(MATCH(MPList[[#This Row],[Full Name]],TellerAye[TellerAyes],0))),"TellerAye",IF(ISERROR(MATCH(MPList[[#This Row],[Full Name]],TellerNo[TellerNoes],0)),"","TellerNo"))</f>
        <v/>
      </c>
      <c r="J172" s="2" t="str">
        <f>MPList[[#This Row],[Aye]]&amp;MPList[[#This Row],[No]]&amp;MPList[[#This Row],[Teller]]</f>
        <v>No</v>
      </c>
    </row>
    <row r="173" spans="1:10" hidden="1" x14ac:dyDescent="0.25">
      <c r="A173" t="s">
        <v>1971</v>
      </c>
      <c r="B173" t="s">
        <v>1972</v>
      </c>
      <c r="C173" s="3">
        <f>IF(MPList[[#This Row],[Vote]]="Aye",2,IF(MPList[[#This Row],[Vote]]="no",1,IF(LEFT(MPList[[#This Row],[Vote]],6)="Teller",-1,0)))</f>
        <v>2</v>
      </c>
      <c r="D173" t="str">
        <f>MPList[[#This Row],[Last name]]&amp;", "&amp;MPList[[#This Row],[First name]]</f>
        <v>Drummond, Flick</v>
      </c>
      <c r="E173" t="s">
        <v>13</v>
      </c>
      <c r="F173" t="s">
        <v>569</v>
      </c>
      <c r="G173" t="str">
        <f>IF(ISERROR(MATCH(MPList[[#This Row],[Full Name]],AyesResult[FullName],0)),"","Aye")</f>
        <v>Aye</v>
      </c>
      <c r="H173" t="str">
        <f>IF(ISERROR(MATCH(MPList[[#This Row],[Full Name]],NoesResult[FullName],0)),"","No")</f>
        <v/>
      </c>
      <c r="I173" s="2" t="str">
        <f>IF(NOT(ISERROR(MATCH(MPList[[#This Row],[Full Name]],TellerAye[TellerAyes],0))),"TellerAye",IF(ISERROR(MATCH(MPList[[#This Row],[Full Name]],TellerNo[TellerNoes],0)),"","TellerNo"))</f>
        <v/>
      </c>
      <c r="J173" s="2" t="str">
        <f>MPList[[#This Row],[Aye]]&amp;MPList[[#This Row],[No]]&amp;MPList[[#This Row],[Teller]]</f>
        <v>Aye</v>
      </c>
    </row>
    <row r="174" spans="1:10" hidden="1" x14ac:dyDescent="0.25">
      <c r="A174" t="s">
        <v>45</v>
      </c>
      <c r="B174" t="s">
        <v>380</v>
      </c>
      <c r="C174" s="3">
        <f>IF(MPList[[#This Row],[Vote]]="Aye",2,IF(MPList[[#This Row],[Vote]]="no",1,IF(LEFT(MPList[[#This Row],[Vote]],6)="Teller",-1,0)))</f>
        <v>0</v>
      </c>
      <c r="D174" t="str">
        <f>MPList[[#This Row],[Last name]]&amp;", "&amp;MPList[[#This Row],[First name]]</f>
        <v>Duddridge, James</v>
      </c>
      <c r="E174" t="s">
        <v>13</v>
      </c>
      <c r="F174" t="s">
        <v>381</v>
      </c>
      <c r="G174" t="str">
        <f>IF(ISERROR(MATCH(MPList[[#This Row],[Full Name]],AyesResult[FullName],0)),"","Aye")</f>
        <v/>
      </c>
      <c r="H174" t="str">
        <f>IF(ISERROR(MATCH(MPList[[#This Row],[Full Name]],NoesResult[FullName],0)),"","No")</f>
        <v/>
      </c>
      <c r="I174" s="2" t="str">
        <f>IF(NOT(ISERROR(MATCH(MPList[[#This Row],[Full Name]],TellerAye[TellerAyes],0))),"TellerAye",IF(ISERROR(MATCH(MPList[[#This Row],[Full Name]],TellerNo[TellerNoes],0)),"","TellerNo"))</f>
        <v/>
      </c>
      <c r="J174" s="2" t="str">
        <f>MPList[[#This Row],[Aye]]&amp;MPList[[#This Row],[No]]&amp;MPList[[#This Row],[Teller]]</f>
        <v/>
      </c>
    </row>
    <row r="175" spans="1:10" x14ac:dyDescent="0.25">
      <c r="A175" t="s">
        <v>283</v>
      </c>
      <c r="B175" t="s">
        <v>382</v>
      </c>
      <c r="C175" s="3">
        <f>IF(MPList[[#This Row],[Vote]]="Aye",2,IF(MPList[[#This Row],[Vote]]="no",1,IF(LEFT(MPList[[#This Row],[Vote]],6)="Teller",-1,0)))</f>
        <v>0</v>
      </c>
      <c r="D175" t="str">
        <f>MPList[[#This Row],[Last name]]&amp;", "&amp;MPList[[#This Row],[First name]]</f>
        <v>Dugher, Michael</v>
      </c>
      <c r="E175" t="s">
        <v>6</v>
      </c>
      <c r="F175" t="s">
        <v>383</v>
      </c>
      <c r="G175" t="str">
        <f>IF(ISERROR(MATCH(MPList[[#This Row],[Full Name]],AyesResult[FullName],0)),"","Aye")</f>
        <v/>
      </c>
      <c r="H175" t="str">
        <f>IF(ISERROR(MATCH(MPList[[#This Row],[Full Name]],NoesResult[FullName],0)),"","No")</f>
        <v/>
      </c>
      <c r="I175" s="2" t="str">
        <f>IF(NOT(ISERROR(MATCH(MPList[[#This Row],[Full Name]],TellerAye[TellerAyes],0))),"TellerAye",IF(ISERROR(MATCH(MPList[[#This Row],[Full Name]],TellerNo[TellerNoes],0)),"","TellerNo"))</f>
        <v/>
      </c>
      <c r="J175" s="2" t="str">
        <f>MPList[[#This Row],[Aye]]&amp;MPList[[#This Row],[No]]&amp;MPList[[#This Row],[Teller]]</f>
        <v/>
      </c>
    </row>
    <row r="176" spans="1:10" hidden="1" x14ac:dyDescent="0.25">
      <c r="A176" t="s">
        <v>96</v>
      </c>
      <c r="B176" t="s">
        <v>384</v>
      </c>
      <c r="C176" s="3">
        <f>IF(MPList[[#This Row],[Vote]]="Aye",2,IF(MPList[[#This Row],[Vote]]="no",1,IF(LEFT(MPList[[#This Row],[Vote]],6)="Teller",-1,0)))</f>
        <v>2</v>
      </c>
      <c r="D176" t="str">
        <f>MPList[[#This Row],[Last name]]&amp;", "&amp;MPList[[#This Row],[First name]]</f>
        <v>Duncan, Alan</v>
      </c>
      <c r="E176" t="s">
        <v>13</v>
      </c>
      <c r="F176" t="s">
        <v>385</v>
      </c>
      <c r="G176" t="str">
        <f>IF(ISERROR(MATCH(MPList[[#This Row],[Full Name]],AyesResult[FullName],0)),"","Aye")</f>
        <v>Aye</v>
      </c>
      <c r="H176" t="str">
        <f>IF(ISERROR(MATCH(MPList[[#This Row],[Full Name]],NoesResult[FullName],0)),"","No")</f>
        <v/>
      </c>
      <c r="I176" s="2" t="str">
        <f>IF(NOT(ISERROR(MATCH(MPList[[#This Row],[Full Name]],TellerAye[TellerAyes],0))),"TellerAye",IF(ISERROR(MATCH(MPList[[#This Row],[Full Name]],TellerNo[TellerNoes],0)),"","TellerNo"))</f>
        <v/>
      </c>
      <c r="J176" s="2" t="str">
        <f>MPList[[#This Row],[Aye]]&amp;MPList[[#This Row],[No]]&amp;MPList[[#This Row],[Teller]]</f>
        <v>Aye</v>
      </c>
    </row>
    <row r="177" spans="1:10" hidden="1" x14ac:dyDescent="0.25">
      <c r="A177" t="s">
        <v>386</v>
      </c>
      <c r="B177" t="s">
        <v>387</v>
      </c>
      <c r="C177" s="3">
        <f>IF(MPList[[#This Row],[Vote]]="Aye",2,IF(MPList[[#This Row],[Vote]]="no",1,IF(LEFT(MPList[[#This Row],[Vote]],6)="Teller",-1,0)))</f>
        <v>2</v>
      </c>
      <c r="D177" t="str">
        <f>MPList[[#This Row],[Last name]]&amp;", "&amp;MPList[[#This Row],[First name]]</f>
        <v>Duncan Smith, Iain</v>
      </c>
      <c r="E177" t="s">
        <v>13</v>
      </c>
      <c r="F177" t="s">
        <v>388</v>
      </c>
      <c r="G177" t="str">
        <f>IF(ISERROR(MATCH(MPList[[#This Row],[Full Name]],AyesResult[FullName],0)),"","Aye")</f>
        <v>Aye</v>
      </c>
      <c r="H177" t="str">
        <f>IF(ISERROR(MATCH(MPList[[#This Row],[Full Name]],NoesResult[FullName],0)),"","No")</f>
        <v/>
      </c>
      <c r="I177" s="2" t="str">
        <f>IF(NOT(ISERROR(MATCH(MPList[[#This Row],[Full Name]],TellerAye[TellerAyes],0))),"TellerAye",IF(ISERROR(MATCH(MPList[[#This Row],[Full Name]],TellerNo[TellerNoes],0)),"","TellerNo"))</f>
        <v/>
      </c>
      <c r="J177" s="2" t="str">
        <f>MPList[[#This Row],[Aye]]&amp;MPList[[#This Row],[No]]&amp;MPList[[#This Row],[Teller]]</f>
        <v>Aye</v>
      </c>
    </row>
    <row r="178" spans="1:10" hidden="1" x14ac:dyDescent="0.25">
      <c r="A178" t="s">
        <v>335</v>
      </c>
      <c r="B178" t="s">
        <v>389</v>
      </c>
      <c r="C178" s="3">
        <f>IF(MPList[[#This Row],[Vote]]="Aye",2,IF(MPList[[#This Row],[Vote]]="no",1,IF(LEFT(MPList[[#This Row],[Vote]],6)="Teller",-1,0)))</f>
        <v>2</v>
      </c>
      <c r="D178" t="str">
        <f>MPList[[#This Row],[Last name]]&amp;", "&amp;MPList[[#This Row],[First name]]</f>
        <v>Dunne, Philip</v>
      </c>
      <c r="E178" t="s">
        <v>13</v>
      </c>
      <c r="F178" t="s">
        <v>390</v>
      </c>
      <c r="G178" t="str">
        <f>IF(ISERROR(MATCH(MPList[[#This Row],[Full Name]],AyesResult[FullName],0)),"","Aye")</f>
        <v>Aye</v>
      </c>
      <c r="H178" t="str">
        <f>IF(ISERROR(MATCH(MPList[[#This Row],[Full Name]],NoesResult[FullName],0)),"","No")</f>
        <v/>
      </c>
      <c r="I178" s="2" t="str">
        <f>IF(NOT(ISERROR(MATCH(MPList[[#This Row],[Full Name]],TellerAye[TellerAyes],0))),"TellerAye",IF(ISERROR(MATCH(MPList[[#This Row],[Full Name]],TellerNo[TellerNoes],0)),"","TellerNo"))</f>
        <v/>
      </c>
      <c r="J178" s="2" t="str">
        <f>MPList[[#This Row],[Aye]]&amp;MPList[[#This Row],[No]]&amp;MPList[[#This Row],[Teller]]</f>
        <v>Aye</v>
      </c>
    </row>
    <row r="179" spans="1:10" hidden="1" x14ac:dyDescent="0.25">
      <c r="A179" t="s">
        <v>391</v>
      </c>
      <c r="B179" t="s">
        <v>392</v>
      </c>
      <c r="C179" s="3">
        <f>IF(MPList[[#This Row],[Vote]]="Aye",2,IF(MPList[[#This Row],[Vote]]="no",1,IF(LEFT(MPList[[#This Row],[Vote]],6)="Teller",-1,0)))</f>
        <v>1</v>
      </c>
      <c r="D179" t="str">
        <f>MPList[[#This Row],[Last name]]&amp;", "&amp;MPList[[#This Row],[First name]]</f>
        <v>Durkan, Mark</v>
      </c>
      <c r="E179" t="s">
        <v>393</v>
      </c>
      <c r="F179" t="s">
        <v>394</v>
      </c>
      <c r="G179" t="str">
        <f>IF(ISERROR(MATCH(MPList[[#This Row],[Full Name]],AyesResult[FullName],0)),"","Aye")</f>
        <v/>
      </c>
      <c r="H179" t="str">
        <f>IF(ISERROR(MATCH(MPList[[#This Row],[Full Name]],NoesResult[FullName],0)),"","No")</f>
        <v>No</v>
      </c>
      <c r="I179" s="2" t="str">
        <f>IF(NOT(ISERROR(MATCH(MPList[[#This Row],[Full Name]],TellerAye[TellerAyes],0))),"TellerAye",IF(ISERROR(MATCH(MPList[[#This Row],[Full Name]],TellerNo[TellerNoes],0)),"","TellerNo"))</f>
        <v/>
      </c>
      <c r="J179" s="2" t="str">
        <f>MPList[[#This Row],[Aye]]&amp;MPList[[#This Row],[No]]&amp;MPList[[#This Row],[Teller]]</f>
        <v>No</v>
      </c>
    </row>
    <row r="180" spans="1:10" hidden="1" x14ac:dyDescent="0.25">
      <c r="A180" t="s">
        <v>398</v>
      </c>
      <c r="B180" t="s">
        <v>396</v>
      </c>
      <c r="C180" s="3">
        <f>IF(MPList[[#This Row],[Vote]]="Aye",2,IF(MPList[[#This Row],[Vote]]="no",1,IF(LEFT(MPList[[#This Row],[Vote]],6)="Teller",-1,0)))</f>
        <v>1</v>
      </c>
      <c r="D180" t="str">
        <f>MPList[[#This Row],[Last name]]&amp;", "&amp;MPList[[#This Row],[First name]]</f>
        <v>Eagle, Maria</v>
      </c>
      <c r="E180" t="s">
        <v>6</v>
      </c>
      <c r="F180" t="s">
        <v>399</v>
      </c>
      <c r="G180" t="str">
        <f>IF(ISERROR(MATCH(MPList[[#This Row],[Full Name]],AyesResult[FullName],0)),"","Aye")</f>
        <v/>
      </c>
      <c r="H180" t="str">
        <f>IF(ISERROR(MATCH(MPList[[#This Row],[Full Name]],NoesResult[FullName],0)),"","No")</f>
        <v>No</v>
      </c>
      <c r="I180" s="2" t="str">
        <f>IF(NOT(ISERROR(MATCH(MPList[[#This Row],[Full Name]],TellerAye[TellerAyes],0))),"TellerAye",IF(ISERROR(MATCH(MPList[[#This Row],[Full Name]],TellerNo[TellerNoes],0)),"","TellerNo"))</f>
        <v/>
      </c>
      <c r="J180" s="2" t="str">
        <f>MPList[[#This Row],[Aye]]&amp;MPList[[#This Row],[No]]&amp;MPList[[#This Row],[Teller]]</f>
        <v>No</v>
      </c>
    </row>
    <row r="181" spans="1:10" hidden="1" x14ac:dyDescent="0.25">
      <c r="A181" t="s">
        <v>395</v>
      </c>
      <c r="B181" t="s">
        <v>396</v>
      </c>
      <c r="C181" s="3">
        <f>IF(MPList[[#This Row],[Vote]]="Aye",2,IF(MPList[[#This Row],[Vote]]="no",1,IF(LEFT(MPList[[#This Row],[Vote]],6)="Teller",-1,0)))</f>
        <v>1</v>
      </c>
      <c r="D181" t="str">
        <f>MPList[[#This Row],[Last name]]&amp;", "&amp;MPList[[#This Row],[First name]]</f>
        <v>Eagle, Angela</v>
      </c>
      <c r="E181" t="s">
        <v>6</v>
      </c>
      <c r="F181" t="s">
        <v>397</v>
      </c>
      <c r="G181" t="str">
        <f>IF(ISERROR(MATCH(MPList[[#This Row],[Full Name]],AyesResult[FullName],0)),"","Aye")</f>
        <v/>
      </c>
      <c r="H181" t="str">
        <f>IF(ISERROR(MATCH(MPList[[#This Row],[Full Name]],NoesResult[FullName],0)),"","No")</f>
        <v>No</v>
      </c>
      <c r="I181" s="2" t="str">
        <f>IF(NOT(ISERROR(MATCH(MPList[[#This Row],[Full Name]],TellerAye[TellerAyes],0))),"TellerAye",IF(ISERROR(MATCH(MPList[[#This Row],[Full Name]],TellerNo[TellerNoes],0)),"","TellerNo"))</f>
        <v/>
      </c>
      <c r="J181" s="2" t="str">
        <f>MPList[[#This Row],[Aye]]&amp;MPList[[#This Row],[No]]&amp;MPList[[#This Row],[Teller]]</f>
        <v>No</v>
      </c>
    </row>
    <row r="182" spans="1:10" hidden="1" x14ac:dyDescent="0.25">
      <c r="A182" t="s">
        <v>47</v>
      </c>
      <c r="B182" t="s">
        <v>400</v>
      </c>
      <c r="C182" s="3">
        <f>IF(MPList[[#This Row],[Vote]]="Aye",2,IF(MPList[[#This Row],[Vote]]="no",1,IF(LEFT(MPList[[#This Row],[Vote]],6)="Teller",-1,0)))</f>
        <v>1</v>
      </c>
      <c r="D182" t="str">
        <f>MPList[[#This Row],[Last name]]&amp;", "&amp;MPList[[#This Row],[First name]]</f>
        <v>Edwards, Jonathan</v>
      </c>
      <c r="E182" t="s">
        <v>401</v>
      </c>
      <c r="F182" t="s">
        <v>402</v>
      </c>
      <c r="G182" t="str">
        <f>IF(ISERROR(MATCH(MPList[[#This Row],[Full Name]],AyesResult[FullName],0)),"","Aye")</f>
        <v/>
      </c>
      <c r="H182" t="str">
        <f>IF(ISERROR(MATCH(MPList[[#This Row],[Full Name]],NoesResult[FullName],0)),"","No")</f>
        <v>No</v>
      </c>
      <c r="I182" s="2" t="str">
        <f>IF(NOT(ISERROR(MATCH(MPList[[#This Row],[Full Name]],TellerAye[TellerAyes],0))),"TellerAye",IF(ISERROR(MATCH(MPList[[#This Row],[Full Name]],TellerNo[TellerNoes],0)),"","TellerNo"))</f>
        <v/>
      </c>
      <c r="J182" s="2" t="str">
        <f>MPList[[#This Row],[Aye]]&amp;MPList[[#This Row],[No]]&amp;MPList[[#This Row],[Teller]]</f>
        <v>No</v>
      </c>
    </row>
    <row r="183" spans="1:10" hidden="1" x14ac:dyDescent="0.25">
      <c r="A183" t="s">
        <v>118</v>
      </c>
      <c r="B183" t="s">
        <v>403</v>
      </c>
      <c r="C183" s="3">
        <f>IF(MPList[[#This Row],[Vote]]="Aye",2,IF(MPList[[#This Row],[Vote]]="no",1,IF(LEFT(MPList[[#This Row],[Vote]],6)="Teller",-1,0)))</f>
        <v>1</v>
      </c>
      <c r="D183" t="str">
        <f>MPList[[#This Row],[Last name]]&amp;", "&amp;MPList[[#This Row],[First name]]</f>
        <v>Efford, Clive</v>
      </c>
      <c r="E183" t="s">
        <v>6</v>
      </c>
      <c r="F183" t="s">
        <v>404</v>
      </c>
      <c r="G183" t="str">
        <f>IF(ISERROR(MATCH(MPList[[#This Row],[Full Name]],AyesResult[FullName],0)),"","Aye")</f>
        <v/>
      </c>
      <c r="H183" t="str">
        <f>IF(ISERROR(MATCH(MPList[[#This Row],[Full Name]],NoesResult[FullName],0)),"","No")</f>
        <v>No</v>
      </c>
      <c r="I183" s="2" t="str">
        <f>IF(NOT(ISERROR(MATCH(MPList[[#This Row],[Full Name]],TellerAye[TellerAyes],0))),"TellerAye",IF(ISERROR(MATCH(MPList[[#This Row],[Full Name]],TellerNo[TellerNoes],0)),"","TellerNo"))</f>
        <v/>
      </c>
      <c r="J183" s="2" t="str">
        <f>MPList[[#This Row],[Aye]]&amp;MPList[[#This Row],[No]]&amp;MPList[[#This Row],[Teller]]</f>
        <v>No</v>
      </c>
    </row>
    <row r="184" spans="1:10" hidden="1" x14ac:dyDescent="0.25">
      <c r="A184" t="s">
        <v>134</v>
      </c>
      <c r="B184" t="s">
        <v>406</v>
      </c>
      <c r="C184" s="3">
        <f>IF(MPList[[#This Row],[Vote]]="Aye",2,IF(MPList[[#This Row],[Vote]]="no",1,IF(LEFT(MPList[[#This Row],[Vote]],6)="Teller",-1,0)))</f>
        <v>1</v>
      </c>
      <c r="D184" t="str">
        <f>MPList[[#This Row],[Last name]]&amp;", "&amp;MPList[[#This Row],[First name]]</f>
        <v>Elliott, Tom</v>
      </c>
      <c r="E184" t="s">
        <v>2020</v>
      </c>
      <c r="F184" t="s">
        <v>497</v>
      </c>
      <c r="G184" t="str">
        <f>IF(ISERROR(MATCH(MPList[[#This Row],[Full Name]],AyesResult[FullName],0)),"","Aye")</f>
        <v/>
      </c>
      <c r="H184" t="str">
        <f>IF(ISERROR(MATCH(MPList[[#This Row],[Full Name]],NoesResult[FullName],0)),"","No")</f>
        <v>No</v>
      </c>
      <c r="I184" s="2" t="str">
        <f>IF(NOT(ISERROR(MATCH(MPList[[#This Row],[Full Name]],TellerAye[TellerAyes],0))),"TellerAye",IF(ISERROR(MATCH(MPList[[#This Row],[Full Name]],TellerNo[TellerNoes],0)),"","TellerNo"))</f>
        <v/>
      </c>
      <c r="J184" s="2" t="str">
        <f>MPList[[#This Row],[Aye]]&amp;MPList[[#This Row],[No]]&amp;MPList[[#This Row],[Teller]]</f>
        <v>No</v>
      </c>
    </row>
    <row r="185" spans="1:10" hidden="1" x14ac:dyDescent="0.25">
      <c r="A185" t="s">
        <v>405</v>
      </c>
      <c r="B185" t="s">
        <v>406</v>
      </c>
      <c r="C185" s="3">
        <f>IF(MPList[[#This Row],[Vote]]="Aye",2,IF(MPList[[#This Row],[Vote]]="no",1,IF(LEFT(MPList[[#This Row],[Vote]],6)="Teller",-1,0)))</f>
        <v>1</v>
      </c>
      <c r="D185" t="str">
        <f>MPList[[#This Row],[Last name]]&amp;", "&amp;MPList[[#This Row],[First name]]</f>
        <v>Elliott, Julie</v>
      </c>
      <c r="E185" t="s">
        <v>6</v>
      </c>
      <c r="F185" t="s">
        <v>407</v>
      </c>
      <c r="G185" t="str">
        <f>IF(ISERROR(MATCH(MPList[[#This Row],[Full Name]],AyesResult[FullName],0)),"","Aye")</f>
        <v/>
      </c>
      <c r="H185" t="str">
        <f>IF(ISERROR(MATCH(MPList[[#This Row],[Full Name]],NoesResult[FullName],0)),"","No")</f>
        <v>No</v>
      </c>
      <c r="I185" s="2" t="str">
        <f>IF(NOT(ISERROR(MATCH(MPList[[#This Row],[Full Name]],TellerAye[TellerAyes],0))),"TellerAye",IF(ISERROR(MATCH(MPList[[#This Row],[Full Name]],TellerNo[TellerNoes],0)),"","TellerNo"))</f>
        <v/>
      </c>
      <c r="J185" s="2" t="str">
        <f>MPList[[#This Row],[Aye]]&amp;MPList[[#This Row],[No]]&amp;MPList[[#This Row],[Teller]]</f>
        <v>No</v>
      </c>
    </row>
    <row r="186" spans="1:10" hidden="1" x14ac:dyDescent="0.25">
      <c r="A186" t="s">
        <v>283</v>
      </c>
      <c r="B186" t="s">
        <v>408</v>
      </c>
      <c r="C186" s="3">
        <f>IF(MPList[[#This Row],[Vote]]="Aye",2,IF(MPList[[#This Row],[Vote]]="no",1,IF(LEFT(MPList[[#This Row],[Vote]],6)="Teller",-1,0)))</f>
        <v>2</v>
      </c>
      <c r="D186" t="str">
        <f>MPList[[#This Row],[Last name]]&amp;", "&amp;MPList[[#This Row],[First name]]</f>
        <v>Ellis, Michael</v>
      </c>
      <c r="E186" t="s">
        <v>13</v>
      </c>
      <c r="F186" t="s">
        <v>409</v>
      </c>
      <c r="G186" t="str">
        <f>IF(ISERROR(MATCH(MPList[[#This Row],[Full Name]],AyesResult[FullName],0)),"","Aye")</f>
        <v>Aye</v>
      </c>
      <c r="H186" t="str">
        <f>IF(ISERROR(MATCH(MPList[[#This Row],[Full Name]],NoesResult[FullName],0)),"","No")</f>
        <v/>
      </c>
      <c r="I186" s="2" t="str">
        <f>IF(NOT(ISERROR(MATCH(MPList[[#This Row],[Full Name]],TellerAye[TellerAyes],0))),"TellerAye",IF(ISERROR(MATCH(MPList[[#This Row],[Full Name]],TellerNo[TellerNoes],0)),"","TellerNo"))</f>
        <v/>
      </c>
      <c r="J186" s="2" t="str">
        <f>MPList[[#This Row],[Aye]]&amp;MPList[[#This Row],[No]]&amp;MPList[[#This Row],[Teller]]</f>
        <v>Aye</v>
      </c>
    </row>
    <row r="187" spans="1:10" hidden="1" x14ac:dyDescent="0.25">
      <c r="A187" t="s">
        <v>410</v>
      </c>
      <c r="B187" t="s">
        <v>411</v>
      </c>
      <c r="C187" s="3">
        <f>IF(MPList[[#This Row],[Vote]]="Aye",2,IF(MPList[[#This Row],[Vote]]="no",1,IF(LEFT(MPList[[#This Row],[Vote]],6)="Teller",-1,0)))</f>
        <v>2</v>
      </c>
      <c r="D187" t="str">
        <f>MPList[[#This Row],[Last name]]&amp;", "&amp;MPList[[#This Row],[First name]]</f>
        <v>Ellison, Jane</v>
      </c>
      <c r="E187" t="s">
        <v>13</v>
      </c>
      <c r="F187" t="s">
        <v>412</v>
      </c>
      <c r="G187" t="str">
        <f>IF(ISERROR(MATCH(MPList[[#This Row],[Full Name]],AyesResult[FullName],0)),"","Aye")</f>
        <v>Aye</v>
      </c>
      <c r="H187" t="str">
        <f>IF(ISERROR(MATCH(MPList[[#This Row],[Full Name]],NoesResult[FullName],0)),"","No")</f>
        <v/>
      </c>
      <c r="I187" s="2" t="str">
        <f>IF(NOT(ISERROR(MATCH(MPList[[#This Row],[Full Name]],TellerAye[TellerAyes],0))),"TellerAye",IF(ISERROR(MATCH(MPList[[#This Row],[Full Name]],TellerNo[TellerNoes],0)),"","TellerNo"))</f>
        <v/>
      </c>
      <c r="J187" s="2" t="str">
        <f>MPList[[#This Row],[Aye]]&amp;MPList[[#This Row],[No]]&amp;MPList[[#This Row],[Teller]]</f>
        <v>Aye</v>
      </c>
    </row>
    <row r="188" spans="1:10" hidden="1" x14ac:dyDescent="0.25">
      <c r="A188" t="s">
        <v>413</v>
      </c>
      <c r="B188" t="s">
        <v>414</v>
      </c>
      <c r="C188" s="3">
        <f>IF(MPList[[#This Row],[Vote]]="Aye",2,IF(MPList[[#This Row],[Vote]]="no",1,IF(LEFT(MPList[[#This Row],[Vote]],6)="Teller",-1,0)))</f>
        <v>1</v>
      </c>
      <c r="D188" t="str">
        <f>MPList[[#This Row],[Last name]]&amp;", "&amp;MPList[[#This Row],[First name]]</f>
        <v>Ellman, Louise</v>
      </c>
      <c r="E188" t="s">
        <v>2017</v>
      </c>
      <c r="F188" t="s">
        <v>415</v>
      </c>
      <c r="G188" t="str">
        <f>IF(ISERROR(MATCH(MPList[[#This Row],[Full Name]],AyesResult[FullName],0)),"","Aye")</f>
        <v/>
      </c>
      <c r="H188" t="str">
        <f>IF(ISERROR(MATCH(MPList[[#This Row],[Full Name]],NoesResult[FullName],0)),"","No")</f>
        <v>No</v>
      </c>
      <c r="I188" s="2" t="str">
        <f>IF(NOT(ISERROR(MATCH(MPList[[#This Row],[Full Name]],TellerAye[TellerAyes],0))),"TellerAye",IF(ISERROR(MATCH(MPList[[#This Row],[Full Name]],TellerNo[TellerNoes],0)),"","TellerNo"))</f>
        <v/>
      </c>
      <c r="J188" s="2" t="str">
        <f>MPList[[#This Row],[Aye]]&amp;MPList[[#This Row],[No]]&amp;MPList[[#This Row],[Teller]]</f>
        <v>No</v>
      </c>
    </row>
    <row r="189" spans="1:10" hidden="1" x14ac:dyDescent="0.25">
      <c r="A189" t="s">
        <v>416</v>
      </c>
      <c r="B189" t="s">
        <v>417</v>
      </c>
      <c r="C189" s="3">
        <f>IF(MPList[[#This Row],[Vote]]="Aye",2,IF(MPList[[#This Row],[Vote]]="no",1,IF(LEFT(MPList[[#This Row],[Vote]],6)="Teller",-1,0)))</f>
        <v>2</v>
      </c>
      <c r="D189" t="str">
        <f>MPList[[#This Row],[Last name]]&amp;", "&amp;MPList[[#This Row],[First name]]</f>
        <v>Ellwood, Tobias</v>
      </c>
      <c r="E189" t="s">
        <v>13</v>
      </c>
      <c r="F189" t="s">
        <v>418</v>
      </c>
      <c r="G189" t="str">
        <f>IF(ISERROR(MATCH(MPList[[#This Row],[Full Name]],AyesResult[FullName],0)),"","Aye")</f>
        <v>Aye</v>
      </c>
      <c r="H189" t="str">
        <f>IF(ISERROR(MATCH(MPList[[#This Row],[Full Name]],NoesResult[FullName],0)),"","No")</f>
        <v/>
      </c>
      <c r="I189" s="2" t="str">
        <f>IF(NOT(ISERROR(MATCH(MPList[[#This Row],[Full Name]],TellerAye[TellerAyes],0))),"TellerAye",IF(ISERROR(MATCH(MPList[[#This Row],[Full Name]],TellerNo[TellerNoes],0)),"","TellerNo"))</f>
        <v/>
      </c>
      <c r="J189" s="2" t="str">
        <f>MPList[[#This Row],[Aye]]&amp;MPList[[#This Row],[No]]&amp;MPList[[#This Row],[Teller]]</f>
        <v>Aye</v>
      </c>
    </row>
    <row r="190" spans="1:10" hidden="1" x14ac:dyDescent="0.25">
      <c r="A190" t="s">
        <v>419</v>
      </c>
      <c r="B190" t="s">
        <v>420</v>
      </c>
      <c r="C190" s="3">
        <f>IF(MPList[[#This Row],[Vote]]="Aye",2,IF(MPList[[#This Row],[Vote]]="no",1,IF(LEFT(MPList[[#This Row],[Vote]],6)="Teller",-1,0)))</f>
        <v>2</v>
      </c>
      <c r="D190" t="str">
        <f>MPList[[#This Row],[Last name]]&amp;", "&amp;MPList[[#This Row],[First name]]</f>
        <v>Elphicke, Charlie</v>
      </c>
      <c r="E190" t="s">
        <v>13</v>
      </c>
      <c r="F190" t="s">
        <v>421</v>
      </c>
      <c r="G190" t="str">
        <f>IF(ISERROR(MATCH(MPList[[#This Row],[Full Name]],AyesResult[FullName],0)),"","Aye")</f>
        <v>Aye</v>
      </c>
      <c r="H190" t="str">
        <f>IF(ISERROR(MATCH(MPList[[#This Row],[Full Name]],NoesResult[FullName],0)),"","No")</f>
        <v/>
      </c>
      <c r="I190" s="2" t="str">
        <f>IF(NOT(ISERROR(MATCH(MPList[[#This Row],[Full Name]],TellerAye[TellerAyes],0))),"TellerAye",IF(ISERROR(MATCH(MPList[[#This Row],[Full Name]],TellerNo[TellerNoes],0)),"","TellerNo"))</f>
        <v/>
      </c>
      <c r="J190" s="2" t="str">
        <f>MPList[[#This Row],[Aye]]&amp;MPList[[#This Row],[No]]&amp;MPList[[#This Row],[Teller]]</f>
        <v>Aye</v>
      </c>
    </row>
    <row r="191" spans="1:10" x14ac:dyDescent="0.25">
      <c r="A191" t="s">
        <v>422</v>
      </c>
      <c r="B191" t="s">
        <v>423</v>
      </c>
      <c r="C191" s="3">
        <f>IF(MPList[[#This Row],[Vote]]="Aye",2,IF(MPList[[#This Row],[Vote]]="no",1,IF(LEFT(MPList[[#This Row],[Vote]],6)="Teller",-1,0)))</f>
        <v>0</v>
      </c>
      <c r="D191" t="str">
        <f>MPList[[#This Row],[Last name]]&amp;", "&amp;MPList[[#This Row],[First name]]</f>
        <v>Engel, Natascha</v>
      </c>
      <c r="E191" t="s">
        <v>6</v>
      </c>
      <c r="F191" t="s">
        <v>424</v>
      </c>
      <c r="G191" t="str">
        <f>IF(ISERROR(MATCH(MPList[[#This Row],[Full Name]],AyesResult[FullName],0)),"","Aye")</f>
        <v/>
      </c>
      <c r="H191" t="str">
        <f>IF(ISERROR(MATCH(MPList[[#This Row],[Full Name]],NoesResult[FullName],0)),"","No")</f>
        <v/>
      </c>
      <c r="I191" s="2" t="str">
        <f>IF(NOT(ISERROR(MATCH(MPList[[#This Row],[Full Name]],TellerAye[TellerAyes],0))),"TellerAye",IF(ISERROR(MATCH(MPList[[#This Row],[Full Name]],TellerNo[TellerNoes],0)),"","TellerNo"))</f>
        <v/>
      </c>
      <c r="J191" s="2" t="str">
        <f>MPList[[#This Row],[Aye]]&amp;MPList[[#This Row],[No]]&amp;MPList[[#This Row],[Teller]]</f>
        <v/>
      </c>
    </row>
    <row r="192" spans="1:10" hidden="1" x14ac:dyDescent="0.25">
      <c r="A192" t="s">
        <v>425</v>
      </c>
      <c r="B192" t="s">
        <v>426</v>
      </c>
      <c r="C192" s="3">
        <f>IF(MPList[[#This Row],[Vote]]="Aye",2,IF(MPList[[#This Row],[Vote]]="no",1,IF(LEFT(MPList[[#This Row],[Vote]],6)="Teller",-1,0)))</f>
        <v>1</v>
      </c>
      <c r="D192" t="str">
        <f>MPList[[#This Row],[Last name]]&amp;", "&amp;MPList[[#This Row],[First name]]</f>
        <v>Esterson, Bill</v>
      </c>
      <c r="E192" t="s">
        <v>6</v>
      </c>
      <c r="F192" t="s">
        <v>427</v>
      </c>
      <c r="G192" t="str">
        <f>IF(ISERROR(MATCH(MPList[[#This Row],[Full Name]],AyesResult[FullName],0)),"","Aye")</f>
        <v/>
      </c>
      <c r="H192" t="str">
        <f>IF(ISERROR(MATCH(MPList[[#This Row],[Full Name]],NoesResult[FullName],0)),"","No")</f>
        <v>No</v>
      </c>
      <c r="I192" s="2" t="str">
        <f>IF(NOT(ISERROR(MATCH(MPList[[#This Row],[Full Name]],TellerAye[TellerAyes],0))),"TellerAye",IF(ISERROR(MATCH(MPList[[#This Row],[Full Name]],TellerNo[TellerNoes],0)),"","TellerNo"))</f>
        <v/>
      </c>
      <c r="J192" s="2" t="str">
        <f>MPList[[#This Row],[Aye]]&amp;MPList[[#This Row],[No]]&amp;MPList[[#This Row],[Teller]]</f>
        <v>No</v>
      </c>
    </row>
    <row r="193" spans="1:10" hidden="1" x14ac:dyDescent="0.25">
      <c r="A193" t="s">
        <v>428</v>
      </c>
      <c r="B193" t="s">
        <v>429</v>
      </c>
      <c r="C193" s="3">
        <f>IF(MPList[[#This Row],[Vote]]="Aye",2,IF(MPList[[#This Row],[Vote]]="no",1,IF(LEFT(MPList[[#This Row],[Vote]],6)="Teller",-1,0)))</f>
        <v>2</v>
      </c>
      <c r="D193" t="str">
        <f>MPList[[#This Row],[Last name]]&amp;", "&amp;MPList[[#This Row],[First name]]</f>
        <v>Eustice, George</v>
      </c>
      <c r="E193" t="s">
        <v>13</v>
      </c>
      <c r="F193" t="s">
        <v>430</v>
      </c>
      <c r="G193" t="str">
        <f>IF(ISERROR(MATCH(MPList[[#This Row],[Full Name]],AyesResult[FullName],0)),"","Aye")</f>
        <v>Aye</v>
      </c>
      <c r="H193" t="str">
        <f>IF(ISERROR(MATCH(MPList[[#This Row],[Full Name]],NoesResult[FullName],0)),"","No")</f>
        <v/>
      </c>
      <c r="I193" s="2" t="str">
        <f>IF(NOT(ISERROR(MATCH(MPList[[#This Row],[Full Name]],TellerAye[TellerAyes],0))),"TellerAye",IF(ISERROR(MATCH(MPList[[#This Row],[Full Name]],TellerNo[TellerNoes],0)),"","TellerNo"))</f>
        <v/>
      </c>
      <c r="J193" s="2" t="str">
        <f>MPList[[#This Row],[Aye]]&amp;MPList[[#This Row],[No]]&amp;MPList[[#This Row],[Teller]]</f>
        <v>Aye</v>
      </c>
    </row>
    <row r="194" spans="1:10" hidden="1" x14ac:dyDescent="0.25">
      <c r="A194" t="s">
        <v>186</v>
      </c>
      <c r="B194" t="s">
        <v>431</v>
      </c>
      <c r="C194" s="3">
        <f>IF(MPList[[#This Row],[Vote]]="Aye",2,IF(MPList[[#This Row],[Vote]]="no",1,IF(LEFT(MPList[[#This Row],[Vote]],6)="Teller",-1,0)))</f>
        <v>1</v>
      </c>
      <c r="D194" t="str">
        <f>MPList[[#This Row],[Last name]]&amp;", "&amp;MPList[[#This Row],[First name]]</f>
        <v>Evans, Chris</v>
      </c>
      <c r="E194" t="s">
        <v>2017</v>
      </c>
      <c r="F194" t="s">
        <v>432</v>
      </c>
      <c r="G194" t="str">
        <f>IF(ISERROR(MATCH(MPList[[#This Row],[Full Name]],AyesResult[FullName],0)),"","Aye")</f>
        <v/>
      </c>
      <c r="H194" t="str">
        <f>IF(ISERROR(MATCH(MPList[[#This Row],[Full Name]],NoesResult[FullName],0)),"","No")</f>
        <v>No</v>
      </c>
      <c r="I194" s="2" t="str">
        <f>IF(NOT(ISERROR(MATCH(MPList[[#This Row],[Full Name]],TellerAye[TellerAyes],0))),"TellerAye",IF(ISERROR(MATCH(MPList[[#This Row],[Full Name]],TellerNo[TellerNoes],0)),"","TellerNo"))</f>
        <v/>
      </c>
      <c r="J194" s="2" t="str">
        <f>MPList[[#This Row],[Aye]]&amp;MPList[[#This Row],[No]]&amp;MPList[[#This Row],[Teller]]</f>
        <v>No</v>
      </c>
    </row>
    <row r="195" spans="1:10" hidden="1" x14ac:dyDescent="0.25">
      <c r="A195" t="s">
        <v>11</v>
      </c>
      <c r="B195" t="s">
        <v>431</v>
      </c>
      <c r="C195" s="3">
        <f>IF(MPList[[#This Row],[Vote]]="Aye",2,IF(MPList[[#This Row],[Vote]]="no",1,IF(LEFT(MPList[[#This Row],[Vote]],6)="Teller",-1,0)))</f>
        <v>2</v>
      </c>
      <c r="D195" t="str">
        <f>MPList[[#This Row],[Last name]]&amp;", "&amp;MPList[[#This Row],[First name]]</f>
        <v>Evans, Nigel</v>
      </c>
      <c r="E195" t="s">
        <v>13</v>
      </c>
      <c r="F195" t="s">
        <v>435</v>
      </c>
      <c r="G195" t="str">
        <f>IF(ISERROR(MATCH(MPList[[#This Row],[Full Name]],AyesResult[FullName],0)),"","Aye")</f>
        <v>Aye</v>
      </c>
      <c r="H195" t="str">
        <f>IF(ISERROR(MATCH(MPList[[#This Row],[Full Name]],NoesResult[FullName],0)),"","No")</f>
        <v/>
      </c>
      <c r="I195" s="2" t="str">
        <f>IF(NOT(ISERROR(MATCH(MPList[[#This Row],[Full Name]],TellerAye[TellerAyes],0))),"TellerAye",IF(ISERROR(MATCH(MPList[[#This Row],[Full Name]],TellerNo[TellerNoes],0)),"","TellerNo"))</f>
        <v/>
      </c>
      <c r="J195" s="2" t="str">
        <f>MPList[[#This Row],[Aye]]&amp;MPList[[#This Row],[No]]&amp;MPList[[#This Row],[Teller]]</f>
        <v>Aye</v>
      </c>
    </row>
    <row r="196" spans="1:10" hidden="1" x14ac:dyDescent="0.25">
      <c r="A196" t="s">
        <v>34</v>
      </c>
      <c r="B196" t="s">
        <v>431</v>
      </c>
      <c r="C196" s="3">
        <f>IF(MPList[[#This Row],[Vote]]="Aye",2,IF(MPList[[#This Row],[Vote]]="no",1,IF(LEFT(MPList[[#This Row],[Vote]],6)="Teller",-1,0)))</f>
        <v>0</v>
      </c>
      <c r="D196" t="str">
        <f>MPList[[#This Row],[Last name]]&amp;", "&amp;MPList[[#This Row],[First name]]</f>
        <v>Evans, Graham</v>
      </c>
      <c r="E196" t="s">
        <v>13</v>
      </c>
      <c r="F196" t="s">
        <v>433</v>
      </c>
      <c r="G196" t="str">
        <f>IF(ISERROR(MATCH(MPList[[#This Row],[Full Name]],AyesResult[FullName],0)),"","Aye")</f>
        <v/>
      </c>
      <c r="H196" t="str">
        <f>IF(ISERROR(MATCH(MPList[[#This Row],[Full Name]],NoesResult[FullName],0)),"","No")</f>
        <v/>
      </c>
      <c r="I196" s="2" t="str">
        <f>IF(NOT(ISERROR(MATCH(MPList[[#This Row],[Full Name]],TellerAye[TellerAyes],0))),"TellerAye",IF(ISERROR(MATCH(MPList[[#This Row],[Full Name]],TellerNo[TellerNoes],0)),"","TellerNo"))</f>
        <v/>
      </c>
      <c r="J196" s="2" t="str">
        <f>MPList[[#This Row],[Aye]]&amp;MPList[[#This Row],[No]]&amp;MPList[[#This Row],[Teller]]</f>
        <v/>
      </c>
    </row>
    <row r="197" spans="1:10" hidden="1" x14ac:dyDescent="0.25">
      <c r="A197" t="s">
        <v>37</v>
      </c>
      <c r="B197" t="s">
        <v>436</v>
      </c>
      <c r="C197" s="3">
        <f>IF(MPList[[#This Row],[Vote]]="Aye",2,IF(MPList[[#This Row],[Vote]]="no",1,IF(LEFT(MPList[[#This Row],[Vote]],6)="Teller",-1,0)))</f>
        <v>2</v>
      </c>
      <c r="D197" t="str">
        <f>MPList[[#This Row],[Last name]]&amp;", "&amp;MPList[[#This Row],[First name]]</f>
        <v>Evennett, David</v>
      </c>
      <c r="E197" t="s">
        <v>13</v>
      </c>
      <c r="F197" t="s">
        <v>437</v>
      </c>
      <c r="G197" t="str">
        <f>IF(ISERROR(MATCH(MPList[[#This Row],[Full Name]],AyesResult[FullName],0)),"","Aye")</f>
        <v>Aye</v>
      </c>
      <c r="H197" t="str">
        <f>IF(ISERROR(MATCH(MPList[[#This Row],[Full Name]],NoesResult[FullName],0)),"","No")</f>
        <v/>
      </c>
      <c r="I197" s="2" t="str">
        <f>IF(NOT(ISERROR(MATCH(MPList[[#This Row],[Full Name]],TellerAye[TellerAyes],0))),"TellerAye",IF(ISERROR(MATCH(MPList[[#This Row],[Full Name]],TellerNo[TellerNoes],0)),"","TellerNo"))</f>
        <v/>
      </c>
      <c r="J197" s="2" t="str">
        <f>MPList[[#This Row],[Aye]]&amp;MPList[[#This Row],[No]]&amp;MPList[[#This Row],[Teller]]</f>
        <v>Aye</v>
      </c>
    </row>
    <row r="198" spans="1:10" hidden="1" x14ac:dyDescent="0.25">
      <c r="A198" t="s">
        <v>283</v>
      </c>
      <c r="B198" t="s">
        <v>438</v>
      </c>
      <c r="C198" s="3">
        <f>IF(MPList[[#This Row],[Vote]]="Aye",2,IF(MPList[[#This Row],[Vote]]="no",1,IF(LEFT(MPList[[#This Row],[Vote]],6)="Teller",-1,0)))</f>
        <v>2</v>
      </c>
      <c r="D198" t="str">
        <f>MPList[[#This Row],[Last name]]&amp;", "&amp;MPList[[#This Row],[First name]]</f>
        <v>Fabricant, Michael</v>
      </c>
      <c r="E198" t="s">
        <v>13</v>
      </c>
      <c r="F198" t="s">
        <v>439</v>
      </c>
      <c r="G198" t="str">
        <f>IF(ISERROR(MATCH(MPList[[#This Row],[Full Name]],AyesResult[FullName],0)),"","Aye")</f>
        <v>Aye</v>
      </c>
      <c r="H198" t="str">
        <f>IF(ISERROR(MATCH(MPList[[#This Row],[Full Name]],NoesResult[FullName],0)),"","No")</f>
        <v/>
      </c>
      <c r="I198" s="2" t="str">
        <f>IF(NOT(ISERROR(MATCH(MPList[[#This Row],[Full Name]],TellerAye[TellerAyes],0))),"TellerAye",IF(ISERROR(MATCH(MPList[[#This Row],[Full Name]],TellerNo[TellerNoes],0)),"","TellerNo"))</f>
        <v/>
      </c>
      <c r="J198" s="2" t="str">
        <f>MPList[[#This Row],[Aye]]&amp;MPList[[#This Row],[No]]&amp;MPList[[#This Row],[Teller]]</f>
        <v>Aye</v>
      </c>
    </row>
    <row r="199" spans="1:10" hidden="1" x14ac:dyDescent="0.25">
      <c r="A199" t="s">
        <v>283</v>
      </c>
      <c r="B199" t="s">
        <v>440</v>
      </c>
      <c r="C199" s="3">
        <f>IF(MPList[[#This Row],[Vote]]="Aye",2,IF(MPList[[#This Row],[Vote]]="no",1,IF(LEFT(MPList[[#This Row],[Vote]],6)="Teller",-1,0)))</f>
        <v>2</v>
      </c>
      <c r="D199" t="str">
        <f>MPList[[#This Row],[Last name]]&amp;", "&amp;MPList[[#This Row],[First name]]</f>
        <v>Fallon, Michael</v>
      </c>
      <c r="E199" t="s">
        <v>13</v>
      </c>
      <c r="F199" t="s">
        <v>441</v>
      </c>
      <c r="G199" t="str">
        <f>IF(ISERROR(MATCH(MPList[[#This Row],[Full Name]],AyesResult[FullName],0)),"","Aye")</f>
        <v>Aye</v>
      </c>
      <c r="H199" t="str">
        <f>IF(ISERROR(MATCH(MPList[[#This Row],[Full Name]],NoesResult[FullName],0)),"","No")</f>
        <v/>
      </c>
      <c r="I199" s="2" t="str">
        <f>IF(NOT(ISERROR(MATCH(MPList[[#This Row],[Full Name]],TellerAye[TellerAyes],0))),"TellerAye",IF(ISERROR(MATCH(MPList[[#This Row],[Full Name]],TellerNo[TellerNoes],0)),"","TellerNo"))</f>
        <v/>
      </c>
      <c r="J199" s="2" t="str">
        <f>MPList[[#This Row],[Aye]]&amp;MPList[[#This Row],[No]]&amp;MPList[[#This Row],[Teller]]</f>
        <v>Aye</v>
      </c>
    </row>
    <row r="200" spans="1:10" hidden="1" x14ac:dyDescent="0.25">
      <c r="A200" t="s">
        <v>109</v>
      </c>
      <c r="B200" t="s">
        <v>442</v>
      </c>
      <c r="C200" s="3">
        <f>IF(MPList[[#This Row],[Vote]]="Aye",2,IF(MPList[[#This Row],[Vote]]="no",1,IF(LEFT(MPList[[#This Row],[Vote]],6)="Teller",-1,0)))</f>
        <v>1</v>
      </c>
      <c r="D200" t="str">
        <f>MPList[[#This Row],[Last name]]&amp;", "&amp;MPList[[#This Row],[First name]]</f>
        <v>Farrelly, Paul</v>
      </c>
      <c r="E200" t="s">
        <v>6</v>
      </c>
      <c r="F200" t="s">
        <v>443</v>
      </c>
      <c r="G200" t="str">
        <f>IF(ISERROR(MATCH(MPList[[#This Row],[Full Name]],AyesResult[FullName],0)),"","Aye")</f>
        <v/>
      </c>
      <c r="H200" t="str">
        <f>IF(ISERROR(MATCH(MPList[[#This Row],[Full Name]],NoesResult[FullName],0)),"","No")</f>
        <v>No</v>
      </c>
      <c r="I200" s="2" t="str">
        <f>IF(NOT(ISERROR(MATCH(MPList[[#This Row],[Full Name]],TellerAye[TellerAyes],0))),"TellerAye",IF(ISERROR(MATCH(MPList[[#This Row],[Full Name]],TellerNo[TellerNoes],0)),"","TellerNo"))</f>
        <v/>
      </c>
      <c r="J200" s="2" t="str">
        <f>MPList[[#This Row],[Aye]]&amp;MPList[[#This Row],[No]]&amp;MPList[[#This Row],[Teller]]</f>
        <v>No</v>
      </c>
    </row>
    <row r="201" spans="1:10" hidden="1" x14ac:dyDescent="0.25">
      <c r="A201" t="s">
        <v>444</v>
      </c>
      <c r="B201" t="s">
        <v>445</v>
      </c>
      <c r="C201" s="3">
        <f>IF(MPList[[#This Row],[Vote]]="Aye",2,IF(MPList[[#This Row],[Vote]]="no",1,IF(LEFT(MPList[[#This Row],[Vote]],6)="Teller",-1,0)))</f>
        <v>1</v>
      </c>
      <c r="D201" t="str">
        <f>MPList[[#This Row],[Last name]]&amp;", "&amp;MPList[[#This Row],[First name]]</f>
        <v>Farron, Tim</v>
      </c>
      <c r="E201" t="s">
        <v>25</v>
      </c>
      <c r="F201" t="s">
        <v>446</v>
      </c>
      <c r="G201" t="str">
        <f>IF(ISERROR(MATCH(MPList[[#This Row],[Full Name]],AyesResult[FullName],0)),"","Aye")</f>
        <v/>
      </c>
      <c r="H201" t="str">
        <f>IF(ISERROR(MATCH(MPList[[#This Row],[Full Name]],NoesResult[FullName],0)),"","No")</f>
        <v>No</v>
      </c>
      <c r="I201" s="2" t="str">
        <f>IF(NOT(ISERROR(MATCH(MPList[[#This Row],[Full Name]],TellerAye[TellerAyes],0))),"TellerAye",IF(ISERROR(MATCH(MPList[[#This Row],[Full Name]],TellerNo[TellerNoes],0)),"","TellerNo"))</f>
        <v/>
      </c>
      <c r="J201" s="2" t="str">
        <f>MPList[[#This Row],[Aye]]&amp;MPList[[#This Row],[No]]&amp;MPList[[#This Row],[Teller]]</f>
        <v>No</v>
      </c>
    </row>
    <row r="202" spans="1:10" hidden="1" x14ac:dyDescent="0.25">
      <c r="A202" t="s">
        <v>1948</v>
      </c>
      <c r="B202" t="s">
        <v>1949</v>
      </c>
      <c r="C202" s="3">
        <f>IF(MPList[[#This Row],[Vote]]="Aye",2,IF(MPList[[#This Row],[Vote]]="no",1,IF(LEFT(MPList[[#This Row],[Vote]],6)="Teller",-1,0)))</f>
        <v>1</v>
      </c>
      <c r="D202" t="str">
        <f>MPList[[#This Row],[Last name]]&amp;", "&amp;MPList[[#This Row],[First name]]</f>
        <v>Fellows, Marion</v>
      </c>
      <c r="E202" t="s">
        <v>645</v>
      </c>
      <c r="F202" t="s">
        <v>1057</v>
      </c>
      <c r="G202" t="str">
        <f>IF(ISERROR(MATCH(MPList[[#This Row],[Full Name]],AyesResult[FullName],0)),"","Aye")</f>
        <v/>
      </c>
      <c r="H202" t="str">
        <f>IF(ISERROR(MATCH(MPList[[#This Row],[Full Name]],NoesResult[FullName],0)),"","No")</f>
        <v>No</v>
      </c>
      <c r="I202" s="2" t="str">
        <f>IF(NOT(ISERROR(MATCH(MPList[[#This Row],[Full Name]],TellerAye[TellerAyes],0))),"TellerAye",IF(ISERROR(MATCH(MPList[[#This Row],[Full Name]],TellerNo[TellerNoes],0)),"","TellerNo"))</f>
        <v/>
      </c>
      <c r="J202" s="2" t="str">
        <f>MPList[[#This Row],[Aye]]&amp;MPList[[#This Row],[No]]&amp;MPList[[#This Row],[Teller]]</f>
        <v>No</v>
      </c>
    </row>
    <row r="203" spans="1:10" hidden="1" x14ac:dyDescent="0.25">
      <c r="A203" t="s">
        <v>1900</v>
      </c>
      <c r="B203" t="s">
        <v>1901</v>
      </c>
      <c r="C203" s="3">
        <f>IF(MPList[[#This Row],[Vote]]="Aye",2,IF(MPList[[#This Row],[Vote]]="no",1,IF(LEFT(MPList[[#This Row],[Vote]],6)="Teller",-1,0)))</f>
        <v>2</v>
      </c>
      <c r="D203" t="str">
        <f>MPList[[#This Row],[Last name]]&amp;", "&amp;MPList[[#This Row],[First name]]</f>
        <v>Fernandes, Suella</v>
      </c>
      <c r="E203" t="s">
        <v>13</v>
      </c>
      <c r="F203" t="s">
        <v>622</v>
      </c>
      <c r="G203" t="str">
        <f>IF(ISERROR(MATCH(MPList[[#This Row],[Full Name]],AyesResult[FullName],0)),"","Aye")</f>
        <v>Aye</v>
      </c>
      <c r="H203" t="str">
        <f>IF(ISERROR(MATCH(MPList[[#This Row],[Full Name]],NoesResult[FullName],0)),"","No")</f>
        <v/>
      </c>
      <c r="I203" s="2" t="str">
        <f>IF(NOT(ISERROR(MATCH(MPList[[#This Row],[Full Name]],TellerAye[TellerAyes],0))),"TellerAye",IF(ISERROR(MATCH(MPList[[#This Row],[Full Name]],TellerNo[TellerNoes],0)),"","TellerNo"))</f>
        <v/>
      </c>
      <c r="J203" s="2" t="str">
        <f>MPList[[#This Row],[Aye]]&amp;MPList[[#This Row],[No]]&amp;MPList[[#This Row],[Teller]]</f>
        <v>Aye</v>
      </c>
    </row>
    <row r="204" spans="1:10" hidden="1" x14ac:dyDescent="0.25">
      <c r="A204" t="s">
        <v>91</v>
      </c>
      <c r="B204" t="s">
        <v>1978</v>
      </c>
      <c r="C204" s="3">
        <f>IF(MPList[[#This Row],[Vote]]="Aye",2,IF(MPList[[#This Row],[Vote]]="no",1,IF(LEFT(MPList[[#This Row],[Vote]],6)="Teller",-1,0)))</f>
        <v>1</v>
      </c>
      <c r="D204" t="str">
        <f>MPList[[#This Row],[Last name]]&amp;", "&amp;MPList[[#This Row],[First name]]</f>
        <v>Ferrier, Margaret</v>
      </c>
      <c r="E204" t="s">
        <v>645</v>
      </c>
      <c r="F204" t="s">
        <v>527</v>
      </c>
      <c r="G204" t="str">
        <f>IF(ISERROR(MATCH(MPList[[#This Row],[Full Name]],AyesResult[FullName],0)),"","Aye")</f>
        <v/>
      </c>
      <c r="H204" t="str">
        <f>IF(ISERROR(MATCH(MPList[[#This Row],[Full Name]],NoesResult[FullName],0)),"","No")</f>
        <v>No</v>
      </c>
      <c r="I204" s="2" t="str">
        <f>IF(NOT(ISERROR(MATCH(MPList[[#This Row],[Full Name]],TellerAye[TellerAyes],0))),"TellerAye",IF(ISERROR(MATCH(MPList[[#This Row],[Full Name]],TellerNo[TellerNoes],0)),"","TellerNo"))</f>
        <v/>
      </c>
      <c r="J204" s="2" t="str">
        <f>MPList[[#This Row],[Aye]]&amp;MPList[[#This Row],[No]]&amp;MPList[[#This Row],[Teller]]</f>
        <v>No</v>
      </c>
    </row>
    <row r="205" spans="1:10" x14ac:dyDescent="0.25">
      <c r="A205" t="s">
        <v>349</v>
      </c>
      <c r="B205" t="s">
        <v>448</v>
      </c>
      <c r="C205" s="3">
        <f>IF(MPList[[#This Row],[Vote]]="Aye",2,IF(MPList[[#This Row],[Vote]]="no",1,IF(LEFT(MPList[[#This Row],[Vote]],6)="Teller",-1,0)))</f>
        <v>0</v>
      </c>
      <c r="D205" t="str">
        <f>MPList[[#This Row],[Last name]]&amp;", "&amp;MPList[[#This Row],[First name]]</f>
        <v>Field, Frank</v>
      </c>
      <c r="E205" t="s">
        <v>6</v>
      </c>
      <c r="F205" t="s">
        <v>449</v>
      </c>
      <c r="G205" t="str">
        <f>IF(ISERROR(MATCH(MPList[[#This Row],[Full Name]],AyesResult[FullName],0)),"","Aye")</f>
        <v/>
      </c>
      <c r="H205" t="str">
        <f>IF(ISERROR(MATCH(MPList[[#This Row],[Full Name]],NoesResult[FullName],0)),"","No")</f>
        <v/>
      </c>
      <c r="I205" s="2" t="str">
        <f>IF(NOT(ISERROR(MATCH(MPList[[#This Row],[Full Name]],TellerAye[TellerAyes],0))),"TellerAye",IF(ISERROR(MATCH(MPList[[#This Row],[Full Name]],TellerNo[TellerNoes],0)),"","TellerNo"))</f>
        <v/>
      </c>
      <c r="J205" s="2" t="str">
        <f>MPList[[#This Row],[Aye]]&amp;MPList[[#This Row],[No]]&amp;MPList[[#This Row],[Teller]]</f>
        <v/>
      </c>
    </row>
    <row r="206" spans="1:10" hidden="1" x14ac:dyDescent="0.25">
      <c r="A206" t="s">
        <v>391</v>
      </c>
      <c r="B206" t="s">
        <v>448</v>
      </c>
      <c r="C206" s="3">
        <f>IF(MPList[[#This Row],[Vote]]="Aye",2,IF(MPList[[#This Row],[Vote]]="no",1,IF(LEFT(MPList[[#This Row],[Vote]],6)="Teller",-1,0)))</f>
        <v>2</v>
      </c>
      <c r="D206" t="str">
        <f>MPList[[#This Row],[Last name]]&amp;", "&amp;MPList[[#This Row],[First name]]</f>
        <v>Field, Mark</v>
      </c>
      <c r="E206" t="s">
        <v>13</v>
      </c>
      <c r="F206" t="s">
        <v>450</v>
      </c>
      <c r="G206" t="str">
        <f>IF(ISERROR(MATCH(MPList[[#This Row],[Full Name]],AyesResult[FullName],0)),"","Aye")</f>
        <v>Aye</v>
      </c>
      <c r="H206" t="str">
        <f>IF(ISERROR(MATCH(MPList[[#This Row],[Full Name]],NoesResult[FullName],0)),"","No")</f>
        <v/>
      </c>
      <c r="I206" s="2" t="str">
        <f>IF(NOT(ISERROR(MATCH(MPList[[#This Row],[Full Name]],TellerAye[TellerAyes],0))),"TellerAye",IF(ISERROR(MATCH(MPList[[#This Row],[Full Name]],TellerNo[TellerNoes],0)),"","TellerNo"))</f>
        <v/>
      </c>
      <c r="J206" s="2" t="str">
        <f>MPList[[#This Row],[Aye]]&amp;MPList[[#This Row],[No]]&amp;MPList[[#This Row],[Teller]]</f>
        <v>Aye</v>
      </c>
    </row>
    <row r="207" spans="1:10" hidden="1" x14ac:dyDescent="0.25">
      <c r="A207" t="s">
        <v>316</v>
      </c>
      <c r="B207" t="s">
        <v>451</v>
      </c>
      <c r="C207" s="3">
        <f>IF(MPList[[#This Row],[Vote]]="Aye",2,IF(MPList[[#This Row],[Vote]]="no",1,IF(LEFT(MPList[[#This Row],[Vote]],6)="Teller",-1,0)))</f>
        <v>2</v>
      </c>
      <c r="D207" t="str">
        <f>MPList[[#This Row],[Last name]]&amp;", "&amp;MPList[[#This Row],[First name]]</f>
        <v>Fitzpatrick, Jim</v>
      </c>
      <c r="E207" t="s">
        <v>6</v>
      </c>
      <c r="F207" t="s">
        <v>452</v>
      </c>
      <c r="G207" t="str">
        <f>IF(ISERROR(MATCH(MPList[[#This Row],[Full Name]],AyesResult[FullName],0)),"","Aye")</f>
        <v>Aye</v>
      </c>
      <c r="H207" t="str">
        <f>IF(ISERROR(MATCH(MPList[[#This Row],[Full Name]],NoesResult[FullName],0)),"","No")</f>
        <v/>
      </c>
      <c r="I207" s="2" t="str">
        <f>IF(NOT(ISERROR(MATCH(MPList[[#This Row],[Full Name]],TellerAye[TellerAyes],0))),"TellerAye",IF(ISERROR(MATCH(MPList[[#This Row],[Full Name]],TellerNo[TellerNoes],0)),"","TellerNo"))</f>
        <v/>
      </c>
      <c r="J207" s="2" t="str">
        <f>MPList[[#This Row],[Aye]]&amp;MPList[[#This Row],[No]]&amp;MPList[[#This Row],[Teller]]</f>
        <v>Aye</v>
      </c>
    </row>
    <row r="208" spans="1:10" hidden="1" x14ac:dyDescent="0.25">
      <c r="A208" t="s">
        <v>191</v>
      </c>
      <c r="B208" t="s">
        <v>453</v>
      </c>
      <c r="C208" s="3">
        <f>IF(MPList[[#This Row],[Vote]]="Aye",2,IF(MPList[[#This Row],[Vote]]="no",1,IF(LEFT(MPList[[#This Row],[Vote]],6)="Teller",-1,0)))</f>
        <v>1</v>
      </c>
      <c r="D208" t="str">
        <f>MPList[[#This Row],[Last name]]&amp;", "&amp;MPList[[#This Row],[First name]]</f>
        <v>Flello, Robert</v>
      </c>
      <c r="E208" t="s">
        <v>6</v>
      </c>
      <c r="F208" t="s">
        <v>454</v>
      </c>
      <c r="G208" t="str">
        <f>IF(ISERROR(MATCH(MPList[[#This Row],[Full Name]],AyesResult[FullName],0)),"","Aye")</f>
        <v/>
      </c>
      <c r="H208" t="str">
        <f>IF(ISERROR(MATCH(MPList[[#This Row],[Full Name]],NoesResult[FullName],0)),"","No")</f>
        <v>No</v>
      </c>
      <c r="I208" s="2" t="str">
        <f>IF(NOT(ISERROR(MATCH(MPList[[#This Row],[Full Name]],TellerAye[TellerAyes],0))),"TellerAye",IF(ISERROR(MATCH(MPList[[#This Row],[Full Name]],TellerNo[TellerNoes],0)),"","TellerNo"))</f>
        <v/>
      </c>
      <c r="J208" s="2" t="str">
        <f>MPList[[#This Row],[Aye]]&amp;MPList[[#This Row],[No]]&amp;MPList[[#This Row],[Teller]]</f>
        <v>No</v>
      </c>
    </row>
    <row r="209" spans="1:10" hidden="1" x14ac:dyDescent="0.25">
      <c r="A209" t="s">
        <v>1870</v>
      </c>
      <c r="B209" t="s">
        <v>1871</v>
      </c>
      <c r="C209" s="3">
        <f>IF(MPList[[#This Row],[Vote]]="Aye",2,IF(MPList[[#This Row],[Vote]]="no",1,IF(LEFT(MPList[[#This Row],[Vote]],6)="Teller",-1,0)))</f>
        <v>1</v>
      </c>
      <c r="D209" t="str">
        <f>MPList[[#This Row],[Last name]]&amp;", "&amp;MPList[[#This Row],[First name]]</f>
        <v>Fletcher, Colleen</v>
      </c>
      <c r="E209" t="s">
        <v>6</v>
      </c>
      <c r="F209" t="s">
        <v>19</v>
      </c>
      <c r="G209" t="str">
        <f>IF(ISERROR(MATCH(MPList[[#This Row],[Full Name]],AyesResult[FullName],0)),"","Aye")</f>
        <v/>
      </c>
      <c r="H209" t="str">
        <f>IF(ISERROR(MATCH(MPList[[#This Row],[Full Name]],NoesResult[FullName],0)),"","No")</f>
        <v>No</v>
      </c>
      <c r="I209" s="2" t="str">
        <f>IF(NOT(ISERROR(MATCH(MPList[[#This Row],[Full Name]],TellerAye[TellerAyes],0))),"TellerAye",IF(ISERROR(MATCH(MPList[[#This Row],[Full Name]],TellerNo[TellerNoes],0)),"","TellerNo"))</f>
        <v/>
      </c>
      <c r="J209" s="2" t="str">
        <f>MPList[[#This Row],[Aye]]&amp;MPList[[#This Row],[No]]&amp;MPList[[#This Row],[Teller]]</f>
        <v>No</v>
      </c>
    </row>
    <row r="210" spans="1:10" hidden="1" x14ac:dyDescent="0.25">
      <c r="A210" t="s">
        <v>344</v>
      </c>
      <c r="B210" t="s">
        <v>455</v>
      </c>
      <c r="C210" s="3">
        <f>IF(MPList[[#This Row],[Vote]]="Aye",2,IF(MPList[[#This Row],[Vote]]="no",1,IF(LEFT(MPList[[#This Row],[Vote]],6)="Teller",-1,0)))</f>
        <v>1</v>
      </c>
      <c r="D210" t="str">
        <f>MPList[[#This Row],[Last name]]&amp;", "&amp;MPList[[#This Row],[First name]]</f>
        <v>Flint, Caroline</v>
      </c>
      <c r="E210" t="s">
        <v>6</v>
      </c>
      <c r="F210" t="s">
        <v>456</v>
      </c>
      <c r="G210" t="str">
        <f>IF(ISERROR(MATCH(MPList[[#This Row],[Full Name]],AyesResult[FullName],0)),"","Aye")</f>
        <v/>
      </c>
      <c r="H210" t="str">
        <f>IF(ISERROR(MATCH(MPList[[#This Row],[Full Name]],NoesResult[FullName],0)),"","No")</f>
        <v>No</v>
      </c>
      <c r="I210" s="2" t="str">
        <f>IF(NOT(ISERROR(MATCH(MPList[[#This Row],[Full Name]],TellerAye[TellerAyes],0))),"TellerAye",IF(ISERROR(MATCH(MPList[[#This Row],[Full Name]],TellerNo[TellerNoes],0)),"","TellerNo"))</f>
        <v/>
      </c>
      <c r="J210" s="2" t="str">
        <f>MPList[[#This Row],[Aye]]&amp;MPList[[#This Row],[No]]&amp;MPList[[#This Row],[Teller]]</f>
        <v>No</v>
      </c>
    </row>
    <row r="211" spans="1:10" hidden="1" x14ac:dyDescent="0.25">
      <c r="A211" t="s">
        <v>109</v>
      </c>
      <c r="B211" t="s">
        <v>457</v>
      </c>
      <c r="C211" s="3">
        <f>IF(MPList[[#This Row],[Vote]]="Aye",2,IF(MPList[[#This Row],[Vote]]="no",1,IF(LEFT(MPList[[#This Row],[Vote]],6)="Teller",-1,0)))</f>
        <v>1</v>
      </c>
      <c r="D211" t="str">
        <f>MPList[[#This Row],[Last name]]&amp;", "&amp;MPList[[#This Row],[First name]]</f>
        <v>Flynn, Paul</v>
      </c>
      <c r="E211" t="s">
        <v>6</v>
      </c>
      <c r="F211" t="s">
        <v>458</v>
      </c>
      <c r="G211" t="str">
        <f>IF(ISERROR(MATCH(MPList[[#This Row],[Full Name]],AyesResult[FullName],0)),"","Aye")</f>
        <v/>
      </c>
      <c r="H211" t="str">
        <f>IF(ISERROR(MATCH(MPList[[#This Row],[Full Name]],NoesResult[FullName],0)),"","No")</f>
        <v>No</v>
      </c>
      <c r="I211" s="2" t="str">
        <f>IF(NOT(ISERROR(MATCH(MPList[[#This Row],[Full Name]],TellerAye[TellerAyes],0))),"TellerAye",IF(ISERROR(MATCH(MPList[[#This Row],[Full Name]],TellerNo[TellerNoes],0)),"","TellerNo"))</f>
        <v/>
      </c>
      <c r="J211" s="2" t="str">
        <f>MPList[[#This Row],[Aye]]&amp;MPList[[#This Row],[No]]&amp;MPList[[#This Row],[Teller]]</f>
        <v>No</v>
      </c>
    </row>
    <row r="212" spans="1:10" hidden="1" x14ac:dyDescent="0.25">
      <c r="A212" t="s">
        <v>81</v>
      </c>
      <c r="B212" t="s">
        <v>459</v>
      </c>
      <c r="C212" s="3">
        <f>IF(MPList[[#This Row],[Vote]]="Aye",2,IF(MPList[[#This Row],[Vote]]="no",1,IF(LEFT(MPList[[#This Row],[Vote]],6)="Teller",-1,0)))</f>
        <v>2</v>
      </c>
      <c r="D212" t="str">
        <f>MPList[[#This Row],[Last name]]&amp;", "&amp;MPList[[#This Row],[First name]]</f>
        <v>Foster, Kevin</v>
      </c>
      <c r="E212" t="s">
        <v>13</v>
      </c>
      <c r="F212" t="s">
        <v>1069</v>
      </c>
      <c r="G212" t="str">
        <f>IF(ISERROR(MATCH(MPList[[#This Row],[Full Name]],AyesResult[FullName],0)),"","Aye")</f>
        <v>Aye</v>
      </c>
      <c r="H212" t="str">
        <f>IF(ISERROR(MATCH(MPList[[#This Row],[Full Name]],NoesResult[FullName],0)),"","No")</f>
        <v/>
      </c>
      <c r="I212" s="2" t="str">
        <f>IF(NOT(ISERROR(MATCH(MPList[[#This Row],[Full Name]],TellerAye[TellerAyes],0))),"TellerAye",IF(ISERROR(MATCH(MPList[[#This Row],[Full Name]],TellerNo[TellerNoes],0)),"","TellerNo"))</f>
        <v/>
      </c>
      <c r="J212" s="2" t="str">
        <f>MPList[[#This Row],[Aye]]&amp;MPList[[#This Row],[No]]&amp;MPList[[#This Row],[Teller]]</f>
        <v>Aye</v>
      </c>
    </row>
    <row r="213" spans="1:10" hidden="1" x14ac:dyDescent="0.25">
      <c r="A213" t="s">
        <v>461</v>
      </c>
      <c r="B213" t="s">
        <v>462</v>
      </c>
      <c r="C213" s="3">
        <f>IF(MPList[[#This Row],[Vote]]="Aye",2,IF(MPList[[#This Row],[Vote]]="no",1,IF(LEFT(MPList[[#This Row],[Vote]],6)="Teller",-1,0)))</f>
        <v>1</v>
      </c>
      <c r="D213" t="str">
        <f>MPList[[#This Row],[Last name]]&amp;", "&amp;MPList[[#This Row],[First name]]</f>
        <v>Fovargue, Yvonne</v>
      </c>
      <c r="E213" t="s">
        <v>6</v>
      </c>
      <c r="F213" t="s">
        <v>463</v>
      </c>
      <c r="G213" t="str">
        <f>IF(ISERROR(MATCH(MPList[[#This Row],[Full Name]],AyesResult[FullName],0)),"","Aye")</f>
        <v/>
      </c>
      <c r="H213" t="str">
        <f>IF(ISERROR(MATCH(MPList[[#This Row],[Full Name]],NoesResult[FullName],0)),"","No")</f>
        <v>No</v>
      </c>
      <c r="I213" s="2" t="str">
        <f>IF(NOT(ISERROR(MATCH(MPList[[#This Row],[Full Name]],TellerAye[TellerAyes],0))),"TellerAye",IF(ISERROR(MATCH(MPList[[#This Row],[Full Name]],TellerNo[TellerNoes],0)),"","TellerNo"))</f>
        <v/>
      </c>
      <c r="J213" s="2" t="str">
        <f>MPList[[#This Row],[Aye]]&amp;MPList[[#This Row],[No]]&amp;MPList[[#This Row],[Teller]]</f>
        <v>No</v>
      </c>
    </row>
    <row r="214" spans="1:10" hidden="1" x14ac:dyDescent="0.25">
      <c r="A214" t="s">
        <v>214</v>
      </c>
      <c r="B214" t="s">
        <v>464</v>
      </c>
      <c r="C214" s="3">
        <f>IF(MPList[[#This Row],[Vote]]="Aye",2,IF(MPList[[#This Row],[Vote]]="no",1,IF(LEFT(MPList[[#This Row],[Vote]],6)="Teller",-1,0)))</f>
        <v>2</v>
      </c>
      <c r="D214" t="str">
        <f>MPList[[#This Row],[Last name]]&amp;", "&amp;MPList[[#This Row],[First name]]</f>
        <v>Fox, Liam</v>
      </c>
      <c r="E214" t="s">
        <v>13</v>
      </c>
      <c r="F214" t="s">
        <v>465</v>
      </c>
      <c r="G214" t="str">
        <f>IF(ISERROR(MATCH(MPList[[#This Row],[Full Name]],AyesResult[FullName],0)),"","Aye")</f>
        <v>Aye</v>
      </c>
      <c r="H214" t="str">
        <f>IF(ISERROR(MATCH(MPList[[#This Row],[Full Name]],NoesResult[FullName],0)),"","No")</f>
        <v/>
      </c>
      <c r="I214" s="2" t="str">
        <f>IF(NOT(ISERROR(MATCH(MPList[[#This Row],[Full Name]],TellerAye[TellerAyes],0))),"TellerAye",IF(ISERROR(MATCH(MPList[[#This Row],[Full Name]],TellerNo[TellerNoes],0)),"","TellerNo"))</f>
        <v/>
      </c>
      <c r="J214" s="2" t="str">
        <f>MPList[[#This Row],[Aye]]&amp;MPList[[#This Row],[No]]&amp;MPList[[#This Row],[Teller]]</f>
        <v>Aye</v>
      </c>
    </row>
    <row r="215" spans="1:10" hidden="1" x14ac:dyDescent="0.25">
      <c r="A215" t="s">
        <v>1937</v>
      </c>
      <c r="B215" t="s">
        <v>1938</v>
      </c>
      <c r="C215" s="3">
        <f>IF(MPList[[#This Row],[Vote]]="Aye",2,IF(MPList[[#This Row],[Vote]]="no",1,IF(LEFT(MPList[[#This Row],[Vote]],6)="Teller",-1,0)))</f>
        <v>1</v>
      </c>
      <c r="D215" t="str">
        <f>MPList[[#This Row],[Last name]]&amp;", "&amp;MPList[[#This Row],[First name]]</f>
        <v>Foxcroft, Vicky</v>
      </c>
      <c r="E215" t="s">
        <v>6</v>
      </c>
      <c r="F215" t="s">
        <v>1064</v>
      </c>
      <c r="G215" t="str">
        <f>IF(ISERROR(MATCH(MPList[[#This Row],[Full Name]],AyesResult[FullName],0)),"","Aye")</f>
        <v/>
      </c>
      <c r="H215" t="str">
        <f>IF(ISERROR(MATCH(MPList[[#This Row],[Full Name]],NoesResult[FullName],0)),"","No")</f>
        <v>No</v>
      </c>
      <c r="I215" s="2" t="str">
        <f>IF(NOT(ISERROR(MATCH(MPList[[#This Row],[Full Name]],TellerAye[TellerAyes],0))),"TellerAye",IF(ISERROR(MATCH(MPList[[#This Row],[Full Name]],TellerNo[TellerNoes],0)),"","TellerNo"))</f>
        <v/>
      </c>
      <c r="J215" s="2" t="str">
        <f>MPList[[#This Row],[Aye]]&amp;MPList[[#This Row],[No]]&amp;MPList[[#This Row],[Teller]]</f>
        <v>No</v>
      </c>
    </row>
    <row r="216" spans="1:10" hidden="1" x14ac:dyDescent="0.25">
      <c r="A216" t="s">
        <v>391</v>
      </c>
      <c r="B216" t="s">
        <v>468</v>
      </c>
      <c r="C216" s="3">
        <f>IF(MPList[[#This Row],[Vote]]="Aye",2,IF(MPList[[#This Row],[Vote]]="no",1,IF(LEFT(MPList[[#This Row],[Vote]],6)="Teller",-1,0)))</f>
        <v>0</v>
      </c>
      <c r="D216" t="str">
        <f>MPList[[#This Row],[Last name]]&amp;", "&amp;MPList[[#This Row],[First name]]</f>
        <v>Francois, Mark</v>
      </c>
      <c r="E216" t="s">
        <v>13</v>
      </c>
      <c r="F216" t="s">
        <v>469</v>
      </c>
      <c r="G216" t="str">
        <f>IF(ISERROR(MATCH(MPList[[#This Row],[Full Name]],AyesResult[FullName],0)),"","Aye")</f>
        <v/>
      </c>
      <c r="H216" t="str">
        <f>IF(ISERROR(MATCH(MPList[[#This Row],[Full Name]],NoesResult[FullName],0)),"","No")</f>
        <v/>
      </c>
      <c r="I216" s="2" t="str">
        <f>IF(NOT(ISERROR(MATCH(MPList[[#This Row],[Full Name]],TellerAye[TellerAyes],0))),"TellerAye",IF(ISERROR(MATCH(MPList[[#This Row],[Full Name]],TellerNo[TellerNoes],0)),"","TellerNo"))</f>
        <v/>
      </c>
      <c r="J216" s="2" t="str">
        <f>MPList[[#This Row],[Aye]]&amp;MPList[[#This Row],[No]]&amp;MPList[[#This Row],[Teller]]</f>
        <v/>
      </c>
    </row>
    <row r="217" spans="1:10" hidden="1" x14ac:dyDescent="0.25">
      <c r="A217" t="s">
        <v>1003</v>
      </c>
      <c r="B217" t="s">
        <v>1984</v>
      </c>
      <c r="C217" s="3">
        <f>IF(MPList[[#This Row],[Vote]]="Aye",2,IF(MPList[[#This Row],[Vote]]="no",1,IF(LEFT(MPList[[#This Row],[Vote]],6)="Teller",-1,0)))</f>
        <v>2</v>
      </c>
      <c r="D217" t="str">
        <f>MPList[[#This Row],[Last name]]&amp;", "&amp;MPList[[#This Row],[First name]]</f>
        <v>Frazer, Lucy</v>
      </c>
      <c r="E217" t="s">
        <v>13</v>
      </c>
      <c r="F217" t="s">
        <v>964</v>
      </c>
      <c r="G217" t="str">
        <f>IF(ISERROR(MATCH(MPList[[#This Row],[Full Name]],AyesResult[FullName],0)),"","Aye")</f>
        <v>Aye</v>
      </c>
      <c r="H217" t="str">
        <f>IF(ISERROR(MATCH(MPList[[#This Row],[Full Name]],NoesResult[FullName],0)),"","No")</f>
        <v/>
      </c>
      <c r="I217" s="2" t="str">
        <f>IF(NOT(ISERROR(MATCH(MPList[[#This Row],[Full Name]],TellerAye[TellerAyes],0))),"TellerAye",IF(ISERROR(MATCH(MPList[[#This Row],[Full Name]],TellerNo[TellerNoes],0)),"","TellerNo"))</f>
        <v/>
      </c>
      <c r="J217" s="2" t="str">
        <f>MPList[[#This Row],[Aye]]&amp;MPList[[#This Row],[No]]&amp;MPList[[#This Row],[Teller]]</f>
        <v>Aye</v>
      </c>
    </row>
    <row r="218" spans="1:10" hidden="1" x14ac:dyDescent="0.25">
      <c r="A218" t="s">
        <v>428</v>
      </c>
      <c r="B218" t="s">
        <v>470</v>
      </c>
      <c r="C218" s="3">
        <f>IF(MPList[[#This Row],[Vote]]="Aye",2,IF(MPList[[#This Row],[Vote]]="no",1,IF(LEFT(MPList[[#This Row],[Vote]],6)="Teller",-1,0)))</f>
        <v>2</v>
      </c>
      <c r="D218" t="str">
        <f>MPList[[#This Row],[Last name]]&amp;", "&amp;MPList[[#This Row],[First name]]</f>
        <v>Freeman, George</v>
      </c>
      <c r="E218" t="s">
        <v>13</v>
      </c>
      <c r="F218" t="s">
        <v>471</v>
      </c>
      <c r="G218" t="str">
        <f>IF(ISERROR(MATCH(MPList[[#This Row],[Full Name]],AyesResult[FullName],0)),"","Aye")</f>
        <v>Aye</v>
      </c>
      <c r="H218" t="str">
        <f>IF(ISERROR(MATCH(MPList[[#This Row],[Full Name]],NoesResult[FullName],0)),"","No")</f>
        <v/>
      </c>
      <c r="I218" s="2" t="str">
        <f>IF(NOT(ISERROR(MATCH(MPList[[#This Row],[Full Name]],TellerAye[TellerAyes],0))),"TellerAye",IF(ISERROR(MATCH(MPList[[#This Row],[Full Name]],TellerNo[TellerNoes],0)),"","TellerNo"))</f>
        <v/>
      </c>
      <c r="J218" s="2" t="str">
        <f>MPList[[#This Row],[Aye]]&amp;MPList[[#This Row],[No]]&amp;MPList[[#This Row],[Teller]]</f>
        <v>Aye</v>
      </c>
    </row>
    <row r="219" spans="1:10" hidden="1" x14ac:dyDescent="0.25">
      <c r="A219" t="s">
        <v>472</v>
      </c>
      <c r="B219" t="s">
        <v>473</v>
      </c>
      <c r="C219" s="3">
        <f>IF(MPList[[#This Row],[Vote]]="Aye",2,IF(MPList[[#This Row],[Vote]]="no",1,IF(LEFT(MPList[[#This Row],[Vote]],6)="Teller",-1,0)))</f>
        <v>2</v>
      </c>
      <c r="D219" t="str">
        <f>MPList[[#This Row],[Last name]]&amp;", "&amp;MPList[[#This Row],[First name]]</f>
        <v>Freer, Mike</v>
      </c>
      <c r="E219" t="s">
        <v>13</v>
      </c>
      <c r="F219" t="s">
        <v>474</v>
      </c>
      <c r="G219" t="str">
        <f>IF(ISERROR(MATCH(MPList[[#This Row],[Full Name]],AyesResult[FullName],0)),"","Aye")</f>
        <v>Aye</v>
      </c>
      <c r="H219" t="str">
        <f>IF(ISERROR(MATCH(MPList[[#This Row],[Full Name]],NoesResult[FullName],0)),"","No")</f>
        <v/>
      </c>
      <c r="I219" s="2" t="str">
        <f>IF(NOT(ISERROR(MATCH(MPList[[#This Row],[Full Name]],TellerAye[TellerAyes],0))),"TellerAye",IF(ISERROR(MATCH(MPList[[#This Row],[Full Name]],TellerNo[TellerNoes],0)),"","TellerNo"))</f>
        <v/>
      </c>
      <c r="J219" s="2" t="str">
        <f>MPList[[#This Row],[Aye]]&amp;MPList[[#This Row],[No]]&amp;MPList[[#This Row],[Teller]]</f>
        <v>Aye</v>
      </c>
    </row>
    <row r="220" spans="1:10" hidden="1" x14ac:dyDescent="0.25">
      <c r="A220" t="s">
        <v>53</v>
      </c>
      <c r="B220" t="s">
        <v>476</v>
      </c>
      <c r="C220" s="3">
        <f>IF(MPList[[#This Row],[Vote]]="Aye",2,IF(MPList[[#This Row],[Vote]]="no",1,IF(LEFT(MPList[[#This Row],[Vote]],6)="Teller",-1,0)))</f>
        <v>2</v>
      </c>
      <c r="D220" t="str">
        <f>MPList[[#This Row],[Last name]]&amp;", "&amp;MPList[[#This Row],[First name]]</f>
        <v>Fuller, Richard</v>
      </c>
      <c r="E220" t="s">
        <v>13</v>
      </c>
      <c r="F220" t="s">
        <v>477</v>
      </c>
      <c r="G220" t="str">
        <f>IF(ISERROR(MATCH(MPList[[#This Row],[Full Name]],AyesResult[FullName],0)),"","Aye")</f>
        <v>Aye</v>
      </c>
      <c r="H220" t="str">
        <f>IF(ISERROR(MATCH(MPList[[#This Row],[Full Name]],NoesResult[FullName],0)),"","No")</f>
        <v/>
      </c>
      <c r="I220" s="2" t="str">
        <f>IF(NOT(ISERROR(MATCH(MPList[[#This Row],[Full Name]],TellerAye[TellerAyes],0))),"TellerAye",IF(ISERROR(MATCH(MPList[[#This Row],[Full Name]],TellerNo[TellerNoes],0)),"","TellerNo"))</f>
        <v/>
      </c>
      <c r="J220" s="2" t="str">
        <f>MPList[[#This Row],[Aye]]&amp;MPList[[#This Row],[No]]&amp;MPList[[#This Row],[Teller]]</f>
        <v>Aye</v>
      </c>
    </row>
    <row r="221" spans="1:10" hidden="1" x14ac:dyDescent="0.25">
      <c r="A221" t="s">
        <v>700</v>
      </c>
      <c r="B221" t="s">
        <v>2014</v>
      </c>
      <c r="C221" s="3">
        <f>IF(MPList[[#This Row],[Vote]]="Aye",2,IF(MPList[[#This Row],[Vote]]="no",1,IF(LEFT(MPList[[#This Row],[Vote]],6)="Teller",-1,0)))</f>
        <v>0</v>
      </c>
      <c r="D221" t="str">
        <f>MPList[[#This Row],[Last name]]&amp;", "&amp;MPList[[#This Row],[First name]]</f>
        <v>Fysh, Marcus</v>
      </c>
      <c r="E221" t="s">
        <v>13</v>
      </c>
      <c r="F221" t="s">
        <v>749</v>
      </c>
      <c r="G221" t="str">
        <f>IF(ISERROR(MATCH(MPList[[#This Row],[Full Name]],AyesResult[FullName],0)),"","Aye")</f>
        <v/>
      </c>
      <c r="H221" t="str">
        <f>IF(ISERROR(MATCH(MPList[[#This Row],[Full Name]],NoesResult[FullName],0)),"","No")</f>
        <v/>
      </c>
      <c r="I221" s="2" t="str">
        <f>IF(NOT(ISERROR(MATCH(MPList[[#This Row],[Full Name]],TellerAye[TellerAyes],0))),"TellerAye",IF(ISERROR(MATCH(MPList[[#This Row],[Full Name]],TellerNo[TellerNoes],0)),"","TellerNo"))</f>
        <v/>
      </c>
      <c r="J221" s="2" t="str">
        <f>MPList[[#This Row],[Aye]]&amp;MPList[[#This Row],[No]]&amp;MPList[[#This Row],[Teller]]</f>
        <v/>
      </c>
    </row>
    <row r="222" spans="1:10" hidden="1" x14ac:dyDescent="0.25">
      <c r="A222" t="s">
        <v>478</v>
      </c>
      <c r="B222" t="s">
        <v>479</v>
      </c>
      <c r="C222" s="3">
        <f>IF(MPList[[#This Row],[Vote]]="Aye",2,IF(MPList[[#This Row],[Vote]]="no",1,IF(LEFT(MPList[[#This Row],[Vote]],6)="Teller",-1,0)))</f>
        <v>2</v>
      </c>
      <c r="D222" t="str">
        <f>MPList[[#This Row],[Last name]]&amp;", "&amp;MPList[[#This Row],[First name]]</f>
        <v>Gale, Roger</v>
      </c>
      <c r="E222" t="s">
        <v>13</v>
      </c>
      <c r="F222" t="s">
        <v>480</v>
      </c>
      <c r="G222" t="str">
        <f>IF(ISERROR(MATCH(MPList[[#This Row],[Full Name]],AyesResult[FullName],0)),"","Aye")</f>
        <v>Aye</v>
      </c>
      <c r="H222" t="str">
        <f>IF(ISERROR(MATCH(MPList[[#This Row],[Full Name]],NoesResult[FullName],0)),"","No")</f>
        <v/>
      </c>
      <c r="I222" s="2" t="str">
        <f>IF(NOT(ISERROR(MATCH(MPList[[#This Row],[Full Name]],TellerAye[TellerAyes],0))),"TellerAye",IF(ISERROR(MATCH(MPList[[#This Row],[Full Name]],TellerNo[TellerNoes],0)),"","TellerNo"))</f>
        <v/>
      </c>
      <c r="J222" s="2" t="str">
        <f>MPList[[#This Row],[Aye]]&amp;MPList[[#This Row],[No]]&amp;MPList[[#This Row],[Teller]]</f>
        <v>Aye</v>
      </c>
    </row>
    <row r="223" spans="1:10" x14ac:dyDescent="0.25">
      <c r="A223" t="s">
        <v>472</v>
      </c>
      <c r="B223" t="s">
        <v>482</v>
      </c>
      <c r="C223" s="3">
        <f>IF(MPList[[#This Row],[Vote]]="Aye",2,IF(MPList[[#This Row],[Vote]]="no",1,IF(LEFT(MPList[[#This Row],[Vote]],6)="Teller",-1,0)))</f>
        <v>0</v>
      </c>
      <c r="D223" t="str">
        <f>MPList[[#This Row],[Last name]]&amp;", "&amp;MPList[[#This Row],[First name]]</f>
        <v>Gapes, Mike</v>
      </c>
      <c r="E223" t="s">
        <v>2017</v>
      </c>
      <c r="F223" t="s">
        <v>483</v>
      </c>
      <c r="G223" t="str">
        <f>IF(ISERROR(MATCH(MPList[[#This Row],[Full Name]],AyesResult[FullName],0)),"","Aye")</f>
        <v/>
      </c>
      <c r="H223" t="str">
        <f>IF(ISERROR(MATCH(MPList[[#This Row],[Full Name]],NoesResult[FullName],0)),"","No")</f>
        <v/>
      </c>
      <c r="I223" s="2" t="str">
        <f>IF(NOT(ISERROR(MATCH(MPList[[#This Row],[Full Name]],TellerAye[TellerAyes],0))),"TellerAye",IF(ISERROR(MATCH(MPList[[#This Row],[Full Name]],TellerNo[TellerNoes],0)),"","TellerNo"))</f>
        <v/>
      </c>
      <c r="J223" s="2" t="str">
        <f>MPList[[#This Row],[Aye]]&amp;MPList[[#This Row],[No]]&amp;MPList[[#This Row],[Teller]]</f>
        <v/>
      </c>
    </row>
    <row r="224" spans="1:10" hidden="1" x14ac:dyDescent="0.25">
      <c r="A224" t="s">
        <v>484</v>
      </c>
      <c r="B224" t="s">
        <v>485</v>
      </c>
      <c r="C224" s="3">
        <f>IF(MPList[[#This Row],[Vote]]="Aye",2,IF(MPList[[#This Row],[Vote]]="no",1,IF(LEFT(MPList[[#This Row],[Vote]],6)="Teller",-1,0)))</f>
        <v>1</v>
      </c>
      <c r="D224" t="str">
        <f>MPList[[#This Row],[Last name]]&amp;", "&amp;MPList[[#This Row],[First name]]</f>
        <v>Gardiner, Barry</v>
      </c>
      <c r="E224" t="s">
        <v>6</v>
      </c>
      <c r="F224" t="s">
        <v>486</v>
      </c>
      <c r="G224" t="str">
        <f>IF(ISERROR(MATCH(MPList[[#This Row],[Full Name]],AyesResult[FullName],0)),"","Aye")</f>
        <v/>
      </c>
      <c r="H224" t="str">
        <f>IF(ISERROR(MATCH(MPList[[#This Row],[Full Name]],NoesResult[FullName],0)),"","No")</f>
        <v>No</v>
      </c>
      <c r="I224" s="2" t="str">
        <f>IF(NOT(ISERROR(MATCH(MPList[[#This Row],[Full Name]],TellerAye[TellerAyes],0))),"TellerAye",IF(ISERROR(MATCH(MPList[[#This Row],[Full Name]],TellerNo[TellerNoes],0)),"","TellerNo"))</f>
        <v/>
      </c>
      <c r="J224" s="2" t="str">
        <f>MPList[[#This Row],[Aye]]&amp;MPList[[#This Row],[No]]&amp;MPList[[#This Row],[Teller]]</f>
        <v>No</v>
      </c>
    </row>
    <row r="225" spans="1:10" hidden="1" x14ac:dyDescent="0.25">
      <c r="A225" t="s">
        <v>69</v>
      </c>
      <c r="B225" t="s">
        <v>487</v>
      </c>
      <c r="C225" s="3">
        <f>IF(MPList[[#This Row],[Vote]]="Aye",2,IF(MPList[[#This Row],[Vote]]="no",1,IF(LEFT(MPList[[#This Row],[Vote]],6)="Teller",-1,0)))</f>
        <v>2</v>
      </c>
      <c r="D225" t="str">
        <f>MPList[[#This Row],[Last name]]&amp;", "&amp;MPList[[#This Row],[First name]]</f>
        <v>Garnier, Edward</v>
      </c>
      <c r="E225" t="s">
        <v>13</v>
      </c>
      <c r="F225" t="s">
        <v>488</v>
      </c>
      <c r="G225" t="str">
        <f>IF(ISERROR(MATCH(MPList[[#This Row],[Full Name]],AyesResult[FullName],0)),"","Aye")</f>
        <v>Aye</v>
      </c>
      <c r="H225" t="str">
        <f>IF(ISERROR(MATCH(MPList[[#This Row],[Full Name]],NoesResult[FullName],0)),"","No")</f>
        <v/>
      </c>
      <c r="I225" s="2" t="str">
        <f>IF(NOT(ISERROR(MATCH(MPList[[#This Row],[Full Name]],TellerAye[TellerAyes],0))),"TellerAye",IF(ISERROR(MATCH(MPList[[#This Row],[Full Name]],TellerNo[TellerNoes],0)),"","TellerNo"))</f>
        <v/>
      </c>
      <c r="J225" s="2" t="str">
        <f>MPList[[#This Row],[Aye]]&amp;MPList[[#This Row],[No]]&amp;MPList[[#This Row],[Teller]]</f>
        <v>Aye</v>
      </c>
    </row>
    <row r="226" spans="1:10" hidden="1" x14ac:dyDescent="0.25">
      <c r="A226" t="s">
        <v>391</v>
      </c>
      <c r="B226" t="s">
        <v>487</v>
      </c>
      <c r="C226" s="3">
        <f>IF(MPList[[#This Row],[Vote]]="Aye",2,IF(MPList[[#This Row],[Vote]]="no",1,IF(LEFT(MPList[[#This Row],[Vote]],6)="Teller",-1,0)))</f>
        <v>2</v>
      </c>
      <c r="D226" t="str">
        <f>MPList[[#This Row],[Last name]]&amp;", "&amp;MPList[[#This Row],[First name]]</f>
        <v>Garnier, Mark</v>
      </c>
      <c r="E226" t="s">
        <v>13</v>
      </c>
      <c r="F226" t="s">
        <v>489</v>
      </c>
      <c r="G226" t="str">
        <f>IF(ISERROR(MATCH(MPList[[#This Row],[Full Name]],AyesResult[FullName],0)),"","Aye")</f>
        <v>Aye</v>
      </c>
      <c r="H226" t="str">
        <f>IF(ISERROR(MATCH(MPList[[#This Row],[Full Name]],NoesResult[FullName],0)),"","No")</f>
        <v/>
      </c>
      <c r="I226" s="2" t="str">
        <f>IF(NOT(ISERROR(MATCH(MPList[[#This Row],[Full Name]],TellerAye[TellerAyes],0))),"TellerAye",IF(ISERROR(MATCH(MPList[[#This Row],[Full Name]],TellerNo[TellerNoes],0)),"","TellerNo"))</f>
        <v/>
      </c>
      <c r="J226" s="2" t="str">
        <f>MPList[[#This Row],[Aye]]&amp;MPList[[#This Row],[No]]&amp;MPList[[#This Row],[Teller]]</f>
        <v>Aye</v>
      </c>
    </row>
    <row r="227" spans="1:10" hidden="1" x14ac:dyDescent="0.25">
      <c r="A227" t="s">
        <v>37</v>
      </c>
      <c r="B227" t="s">
        <v>490</v>
      </c>
      <c r="C227" s="3">
        <f>IF(MPList[[#This Row],[Vote]]="Aye",2,IF(MPList[[#This Row],[Vote]]="no",1,IF(LEFT(MPList[[#This Row],[Vote]],6)="Teller",-1,0)))</f>
        <v>0</v>
      </c>
      <c r="D227" t="str">
        <f>MPList[[#This Row],[Last name]]&amp;", "&amp;MPList[[#This Row],[First name]]</f>
        <v>Gauke, David</v>
      </c>
      <c r="E227" t="s">
        <v>13</v>
      </c>
      <c r="F227" t="s">
        <v>491</v>
      </c>
      <c r="G227" t="str">
        <f>IF(ISERROR(MATCH(MPList[[#This Row],[Full Name]],AyesResult[FullName],0)),"","Aye")</f>
        <v/>
      </c>
      <c r="H227" t="str">
        <f>IF(ISERROR(MATCH(MPList[[#This Row],[Full Name]],NoesResult[FullName],0)),"","No")</f>
        <v/>
      </c>
      <c r="I227" s="2" t="str">
        <f>IF(NOT(ISERROR(MATCH(MPList[[#This Row],[Full Name]],TellerAye[TellerAyes],0))),"TellerAye",IF(ISERROR(MATCH(MPList[[#This Row],[Full Name]],TellerNo[TellerNoes],0)),"","TellerNo"))</f>
        <v/>
      </c>
      <c r="J227" s="2" t="str">
        <f>MPList[[#This Row],[Aye]]&amp;MPList[[#This Row],[No]]&amp;MPList[[#This Row],[Teller]]</f>
        <v/>
      </c>
    </row>
    <row r="228" spans="1:10" hidden="1" x14ac:dyDescent="0.25">
      <c r="A228" t="s">
        <v>73</v>
      </c>
      <c r="B228" t="s">
        <v>1957</v>
      </c>
      <c r="C228" s="3">
        <f>IF(MPList[[#This Row],[Vote]]="Aye",2,IF(MPList[[#This Row],[Vote]]="no",1,IF(LEFT(MPList[[#This Row],[Vote]],6)="Teller",-1,0)))</f>
        <v>1</v>
      </c>
      <c r="D228" t="str">
        <f>MPList[[#This Row],[Last name]]&amp;", "&amp;MPList[[#This Row],[First name]]</f>
        <v>Gethins, Stephen</v>
      </c>
      <c r="E228" t="s">
        <v>645</v>
      </c>
      <c r="F228" t="s">
        <v>228</v>
      </c>
      <c r="G228" t="str">
        <f>IF(ISERROR(MATCH(MPList[[#This Row],[Full Name]],AyesResult[FullName],0)),"","Aye")</f>
        <v/>
      </c>
      <c r="H228" t="str">
        <f>IF(ISERROR(MATCH(MPList[[#This Row],[Full Name]],NoesResult[FullName],0)),"","No")</f>
        <v>No</v>
      </c>
      <c r="I228" s="2" t="str">
        <f>IF(NOT(ISERROR(MATCH(MPList[[#This Row],[Full Name]],TellerAye[TellerAyes],0))),"TellerAye",IF(ISERROR(MATCH(MPList[[#This Row],[Full Name]],TellerNo[TellerNoes],0)),"","TellerNo"))</f>
        <v/>
      </c>
      <c r="J228" s="2" t="str">
        <f>MPList[[#This Row],[Aye]]&amp;MPList[[#This Row],[No]]&amp;MPList[[#This Row],[Teller]]</f>
        <v>No</v>
      </c>
    </row>
    <row r="229" spans="1:10" hidden="1" x14ac:dyDescent="0.25">
      <c r="A229" t="s">
        <v>2008</v>
      </c>
      <c r="B229" t="s">
        <v>2009</v>
      </c>
      <c r="C229" s="3">
        <f>IF(MPList[[#This Row],[Vote]]="Aye",2,IF(MPList[[#This Row],[Vote]]="no",1,IF(LEFT(MPList[[#This Row],[Vote]],6)="Teller",-1,0)))</f>
        <v>2</v>
      </c>
      <c r="D229" t="str">
        <f>MPList[[#This Row],[Last name]]&amp;", "&amp;MPList[[#This Row],[First name]]</f>
        <v>Ghani, Nusrat</v>
      </c>
      <c r="E229" t="s">
        <v>13</v>
      </c>
      <c r="F229" t="s">
        <v>607</v>
      </c>
      <c r="G229" t="str">
        <f>IF(ISERROR(MATCH(MPList[[#This Row],[Full Name]],AyesResult[FullName],0)),"","Aye")</f>
        <v>Aye</v>
      </c>
      <c r="H229" t="str">
        <f>IF(ISERROR(MATCH(MPList[[#This Row],[Full Name]],NoesResult[FullName],0)),"","No")</f>
        <v/>
      </c>
      <c r="I229" s="2" t="str">
        <f>IF(NOT(ISERROR(MATCH(MPList[[#This Row],[Full Name]],TellerAye[TellerAyes],0))),"TellerAye",IF(ISERROR(MATCH(MPList[[#This Row],[Full Name]],TellerNo[TellerNoes],0)),"","TellerNo"))</f>
        <v/>
      </c>
      <c r="J229" s="2" t="str">
        <f>MPList[[#This Row],[Aye]]&amp;MPList[[#This Row],[No]]&amp;MPList[[#This Row],[Teller]]</f>
        <v>Aye</v>
      </c>
    </row>
    <row r="230" spans="1:10" hidden="1" x14ac:dyDescent="0.25">
      <c r="A230" t="s">
        <v>178</v>
      </c>
      <c r="B230" t="s">
        <v>493</v>
      </c>
      <c r="C230" s="3">
        <f>IF(MPList[[#This Row],[Vote]]="Aye",2,IF(MPList[[#This Row],[Vote]]="no",1,IF(LEFT(MPList[[#This Row],[Vote]],6)="Teller",-1,0)))</f>
        <v>2</v>
      </c>
      <c r="D230" t="str">
        <f>MPList[[#This Row],[Last name]]&amp;", "&amp;MPList[[#This Row],[First name]]</f>
        <v>Gibb, Nick</v>
      </c>
      <c r="E230" t="s">
        <v>13</v>
      </c>
      <c r="F230" t="s">
        <v>494</v>
      </c>
      <c r="G230" t="str">
        <f>IF(ISERROR(MATCH(MPList[[#This Row],[Full Name]],AyesResult[FullName],0)),"","Aye")</f>
        <v>Aye</v>
      </c>
      <c r="H230" t="str">
        <f>IF(ISERROR(MATCH(MPList[[#This Row],[Full Name]],NoesResult[FullName],0)),"","No")</f>
        <v/>
      </c>
      <c r="I230" s="2" t="str">
        <f>IF(NOT(ISERROR(MATCH(MPList[[#This Row],[Full Name]],TellerAye[TellerAyes],0))),"TellerAye",IF(ISERROR(MATCH(MPList[[#This Row],[Full Name]],TellerNo[TellerNoes],0)),"","TellerNo"))</f>
        <v/>
      </c>
      <c r="J230" s="2" t="str">
        <f>MPList[[#This Row],[Aye]]&amp;MPList[[#This Row],[No]]&amp;MPList[[#This Row],[Teller]]</f>
        <v>Aye</v>
      </c>
    </row>
    <row r="231" spans="1:10" hidden="1" x14ac:dyDescent="0.25">
      <c r="A231" t="s">
        <v>1953</v>
      </c>
      <c r="B231" t="s">
        <v>1954</v>
      </c>
      <c r="C231" s="3">
        <f>IF(MPList[[#This Row],[Vote]]="Aye",2,IF(MPList[[#This Row],[Vote]]="no",1,IF(LEFT(MPList[[#This Row],[Vote]],6)="Teller",-1,0)))</f>
        <v>1</v>
      </c>
      <c r="D231" t="str">
        <f>MPList[[#This Row],[Last name]]&amp;", "&amp;MPList[[#This Row],[First name]]</f>
        <v>Gibson, Patricia</v>
      </c>
      <c r="E231" t="s">
        <v>645</v>
      </c>
      <c r="F231" t="s">
        <v>258</v>
      </c>
      <c r="G231" t="str">
        <f>IF(ISERROR(MATCH(MPList[[#This Row],[Full Name]],AyesResult[FullName],0)),"","Aye")</f>
        <v/>
      </c>
      <c r="H231" t="str">
        <f>IF(ISERROR(MATCH(MPList[[#This Row],[Full Name]],NoesResult[FullName],0)),"","No")</f>
        <v>No</v>
      </c>
      <c r="I231" s="2" t="str">
        <f>IF(NOT(ISERROR(MATCH(MPList[[#This Row],[Full Name]],TellerAye[TellerAyes],0))),"TellerAye",IF(ISERROR(MATCH(MPList[[#This Row],[Full Name]],TellerNo[TellerNoes],0)),"","TellerNo"))</f>
        <v/>
      </c>
      <c r="J231" s="2" t="str">
        <f>MPList[[#This Row],[Aye]]&amp;MPList[[#This Row],[No]]&amp;MPList[[#This Row],[Teller]]</f>
        <v>No</v>
      </c>
    </row>
    <row r="232" spans="1:10" hidden="1" x14ac:dyDescent="0.25">
      <c r="A232" t="s">
        <v>498</v>
      </c>
      <c r="B232" t="s">
        <v>499</v>
      </c>
      <c r="C232" s="3">
        <f>IF(MPList[[#This Row],[Vote]]="Aye",2,IF(MPList[[#This Row],[Vote]]="no",1,IF(LEFT(MPList[[#This Row],[Vote]],6)="Teller",-1,0)))</f>
        <v>2</v>
      </c>
      <c r="D232" t="str">
        <f>MPList[[#This Row],[Last name]]&amp;", "&amp;MPList[[#This Row],[First name]]</f>
        <v>Gillan, Cheryl</v>
      </c>
      <c r="E232" t="s">
        <v>13</v>
      </c>
      <c r="F232" t="s">
        <v>500</v>
      </c>
      <c r="G232" t="str">
        <f>IF(ISERROR(MATCH(MPList[[#This Row],[Full Name]],AyesResult[FullName],0)),"","Aye")</f>
        <v>Aye</v>
      </c>
      <c r="H232" t="str">
        <f>IF(ISERROR(MATCH(MPList[[#This Row],[Full Name]],NoesResult[FullName],0)),"","No")</f>
        <v/>
      </c>
      <c r="I232" s="2" t="str">
        <f>IF(NOT(ISERROR(MATCH(MPList[[#This Row],[Full Name]],TellerAye[TellerAyes],0))),"TellerAye",IF(ISERROR(MATCH(MPList[[#This Row],[Full Name]],TellerNo[TellerNoes],0)),"","TellerNo"))</f>
        <v/>
      </c>
      <c r="J232" s="2" t="str">
        <f>MPList[[#This Row],[Aye]]&amp;MPList[[#This Row],[No]]&amp;MPList[[#This Row],[Teller]]</f>
        <v>Aye</v>
      </c>
    </row>
    <row r="233" spans="1:10" hidden="1" x14ac:dyDescent="0.25">
      <c r="A233" t="s">
        <v>356</v>
      </c>
      <c r="B233" t="s">
        <v>502</v>
      </c>
      <c r="C233" s="3">
        <f>IF(MPList[[#This Row],[Vote]]="Aye",2,IF(MPList[[#This Row],[Vote]]="no",1,IF(LEFT(MPList[[#This Row],[Vote]],6)="Teller",-1,0)))</f>
        <v>1</v>
      </c>
      <c r="D233" t="str">
        <f>MPList[[#This Row],[Last name]]&amp;", "&amp;MPList[[#This Row],[First name]]</f>
        <v>Glass, Pat</v>
      </c>
      <c r="E233" t="s">
        <v>6</v>
      </c>
      <c r="F233" t="s">
        <v>503</v>
      </c>
      <c r="G233" t="str">
        <f>IF(ISERROR(MATCH(MPList[[#This Row],[Full Name]],AyesResult[FullName],0)),"","Aye")</f>
        <v/>
      </c>
      <c r="H233" t="str">
        <f>IF(ISERROR(MATCH(MPList[[#This Row],[Full Name]],NoesResult[FullName],0)),"","No")</f>
        <v>No</v>
      </c>
      <c r="I233" s="2" t="str">
        <f>IF(NOT(ISERROR(MATCH(MPList[[#This Row],[Full Name]],TellerAye[TellerAyes],0))),"TellerAye",IF(ISERROR(MATCH(MPList[[#This Row],[Full Name]],TellerNo[TellerNoes],0)),"","TellerNo"))</f>
        <v/>
      </c>
      <c r="J233" s="2" t="str">
        <f>MPList[[#This Row],[Aye]]&amp;MPList[[#This Row],[No]]&amp;MPList[[#This Row],[Teller]]</f>
        <v>No</v>
      </c>
    </row>
    <row r="234" spans="1:10" hidden="1" x14ac:dyDescent="0.25">
      <c r="A234" t="s">
        <v>78</v>
      </c>
      <c r="B234" t="s">
        <v>504</v>
      </c>
      <c r="C234" s="3">
        <f>IF(MPList[[#This Row],[Vote]]="Aye",2,IF(MPList[[#This Row],[Vote]]="no",1,IF(LEFT(MPList[[#This Row],[Vote]],6)="Teller",-1,0)))</f>
        <v>2</v>
      </c>
      <c r="D234" t="str">
        <f>MPList[[#This Row],[Last name]]&amp;", "&amp;MPList[[#This Row],[First name]]</f>
        <v>Glen, John</v>
      </c>
      <c r="E234" t="s">
        <v>13</v>
      </c>
      <c r="F234" t="s">
        <v>505</v>
      </c>
      <c r="G234" t="str">
        <f>IF(ISERROR(MATCH(MPList[[#This Row],[Full Name]],AyesResult[FullName],0)),"","Aye")</f>
        <v>Aye</v>
      </c>
      <c r="H234" t="str">
        <f>IF(ISERROR(MATCH(MPList[[#This Row],[Full Name]],NoesResult[FullName],0)),"","No")</f>
        <v/>
      </c>
      <c r="I234" s="2" t="str">
        <f>IF(NOT(ISERROR(MATCH(MPList[[#This Row],[Full Name]],TellerAye[TellerAyes],0))),"TellerAye",IF(ISERROR(MATCH(MPList[[#This Row],[Full Name]],TellerNo[TellerNoes],0)),"","TellerNo"))</f>
        <v/>
      </c>
      <c r="J234" s="2" t="str">
        <f>MPList[[#This Row],[Aye]]&amp;MPList[[#This Row],[No]]&amp;MPList[[#This Row],[Teller]]</f>
        <v>Aye</v>
      </c>
    </row>
    <row r="235" spans="1:10" x14ac:dyDescent="0.25">
      <c r="A235" t="s">
        <v>298</v>
      </c>
      <c r="B235" t="s">
        <v>506</v>
      </c>
      <c r="C235" s="3">
        <f>IF(MPList[[#This Row],[Vote]]="Aye",2,IF(MPList[[#This Row],[Vote]]="no",1,IF(LEFT(MPList[[#This Row],[Vote]],6)="Teller",-1,0)))</f>
        <v>0</v>
      </c>
      <c r="D235" t="str">
        <f>MPList[[#This Row],[Last name]]&amp;", "&amp;MPList[[#This Row],[First name]]</f>
        <v>Glindon, Mary</v>
      </c>
      <c r="E235" t="s">
        <v>6</v>
      </c>
      <c r="F235" t="s">
        <v>507</v>
      </c>
      <c r="G235" t="str">
        <f>IF(ISERROR(MATCH(MPList[[#This Row],[Full Name]],AyesResult[FullName],0)),"","Aye")</f>
        <v/>
      </c>
      <c r="H235" t="str">
        <f>IF(ISERROR(MATCH(MPList[[#This Row],[Full Name]],NoesResult[FullName],0)),"","No")</f>
        <v/>
      </c>
      <c r="I235" s="2" t="str">
        <f>IF(NOT(ISERROR(MATCH(MPList[[#This Row],[Full Name]],TellerAye[TellerAyes],0))),"TellerAye",IF(ISERROR(MATCH(MPList[[#This Row],[Full Name]],TellerNo[TellerNoes],0)),"","TellerNo"))</f>
        <v/>
      </c>
      <c r="J235" s="2" t="str">
        <f>MPList[[#This Row],[Aye]]&amp;MPList[[#This Row],[No]]&amp;MPList[[#This Row],[Teller]]</f>
        <v/>
      </c>
    </row>
    <row r="236" spans="1:10" hidden="1" x14ac:dyDescent="0.25">
      <c r="A236" t="s">
        <v>478</v>
      </c>
      <c r="B236" t="s">
        <v>508</v>
      </c>
      <c r="C236" s="3">
        <f>IF(MPList[[#This Row],[Vote]]="Aye",2,IF(MPList[[#This Row],[Vote]]="no",1,IF(LEFT(MPList[[#This Row],[Vote]],6)="Teller",-1,0)))</f>
        <v>1</v>
      </c>
      <c r="D236" t="str">
        <f>MPList[[#This Row],[Last name]]&amp;", "&amp;MPList[[#This Row],[First name]]</f>
        <v>Godsiff, Roger</v>
      </c>
      <c r="E236" t="s">
        <v>6</v>
      </c>
      <c r="F236" t="s">
        <v>509</v>
      </c>
      <c r="G236" t="str">
        <f>IF(ISERROR(MATCH(MPList[[#This Row],[Full Name]],AyesResult[FullName],0)),"","Aye")</f>
        <v/>
      </c>
      <c r="H236" t="str">
        <f>IF(ISERROR(MATCH(MPList[[#This Row],[Full Name]],NoesResult[FullName],0)),"","No")</f>
        <v>No</v>
      </c>
      <c r="I236" s="2" t="str">
        <f>IF(NOT(ISERROR(MATCH(MPList[[#This Row],[Full Name]],TellerAye[TellerAyes],0))),"TellerAye",IF(ISERROR(MATCH(MPList[[#This Row],[Full Name]],TellerNo[TellerNoes],0)),"","TellerNo"))</f>
        <v/>
      </c>
      <c r="J236" s="2" t="str">
        <f>MPList[[#This Row],[Aye]]&amp;MPList[[#This Row],[No]]&amp;MPList[[#This Row],[Teller]]</f>
        <v>No</v>
      </c>
    </row>
    <row r="237" spans="1:10" hidden="1" x14ac:dyDescent="0.25">
      <c r="A237" t="s">
        <v>510</v>
      </c>
      <c r="B237" t="s">
        <v>511</v>
      </c>
      <c r="C237" s="3">
        <f>IF(MPList[[#This Row],[Vote]]="Aye",2,IF(MPList[[#This Row],[Vote]]="no",1,IF(LEFT(MPList[[#This Row],[Vote]],6)="Teller",-1,0)))</f>
        <v>1</v>
      </c>
      <c r="D237" t="str">
        <f>MPList[[#This Row],[Last name]]&amp;", "&amp;MPList[[#This Row],[First name]]</f>
        <v>Goldsmith, Zac</v>
      </c>
      <c r="E237" t="s">
        <v>13</v>
      </c>
      <c r="F237" t="s">
        <v>512</v>
      </c>
      <c r="G237" t="str">
        <f>IF(ISERROR(MATCH(MPList[[#This Row],[Full Name]],AyesResult[FullName],0)),"","Aye")</f>
        <v/>
      </c>
      <c r="H237" t="str">
        <f>IF(ISERROR(MATCH(MPList[[#This Row],[Full Name]],NoesResult[FullName],0)),"","No")</f>
        <v>No</v>
      </c>
      <c r="I237" s="2" t="str">
        <f>IF(NOT(ISERROR(MATCH(MPList[[#This Row],[Full Name]],TellerAye[TellerAyes],0))),"TellerAye",IF(ISERROR(MATCH(MPList[[#This Row],[Full Name]],TellerNo[TellerNoes],0)),"","TellerNo"))</f>
        <v/>
      </c>
      <c r="J237" s="2" t="str">
        <f>MPList[[#This Row],[Aye]]&amp;MPList[[#This Row],[No]]&amp;MPList[[#This Row],[Teller]]</f>
        <v>No</v>
      </c>
    </row>
    <row r="238" spans="1:10" hidden="1" x14ac:dyDescent="0.25">
      <c r="A238" t="s">
        <v>513</v>
      </c>
      <c r="B238" t="s">
        <v>514</v>
      </c>
      <c r="C238" s="3">
        <f>IF(MPList[[#This Row],[Vote]]="Aye",2,IF(MPList[[#This Row],[Vote]]="no",1,IF(LEFT(MPList[[#This Row],[Vote]],6)="Teller",-1,0)))</f>
        <v>1</v>
      </c>
      <c r="D238" t="str">
        <f>MPList[[#This Row],[Last name]]&amp;", "&amp;MPList[[#This Row],[First name]]</f>
        <v>Goodman, Helen</v>
      </c>
      <c r="E238" t="s">
        <v>6</v>
      </c>
      <c r="F238" t="s">
        <v>515</v>
      </c>
      <c r="G238" t="str">
        <f>IF(ISERROR(MATCH(MPList[[#This Row],[Full Name]],AyesResult[FullName],0)),"","Aye")</f>
        <v/>
      </c>
      <c r="H238" t="str">
        <f>IF(ISERROR(MATCH(MPList[[#This Row],[Full Name]],NoesResult[FullName],0)),"","No")</f>
        <v>No</v>
      </c>
      <c r="I238" s="2" t="str">
        <f>IF(NOT(ISERROR(MATCH(MPList[[#This Row],[Full Name]],TellerAye[TellerAyes],0))),"TellerAye",IF(ISERROR(MATCH(MPList[[#This Row],[Full Name]],TellerNo[TellerNoes],0)),"","TellerNo"))</f>
        <v/>
      </c>
      <c r="J238" s="2" t="str">
        <f>MPList[[#This Row],[Aye]]&amp;MPList[[#This Row],[No]]&amp;MPList[[#This Row],[Teller]]</f>
        <v>No</v>
      </c>
    </row>
    <row r="239" spans="1:10" hidden="1" x14ac:dyDescent="0.25">
      <c r="A239" t="s">
        <v>191</v>
      </c>
      <c r="B239" t="s">
        <v>516</v>
      </c>
      <c r="C239" s="3">
        <f>IF(MPList[[#This Row],[Vote]]="Aye",2,IF(MPList[[#This Row],[Vote]]="no",1,IF(LEFT(MPList[[#This Row],[Vote]],6)="Teller",-1,0)))</f>
        <v>2</v>
      </c>
      <c r="D239" t="str">
        <f>MPList[[#This Row],[Last name]]&amp;", "&amp;MPList[[#This Row],[First name]]</f>
        <v>Goodwill, Robert</v>
      </c>
      <c r="E239" t="s">
        <v>13</v>
      </c>
      <c r="F239" t="s">
        <v>517</v>
      </c>
      <c r="G239" t="str">
        <f>IF(ISERROR(MATCH(MPList[[#This Row],[Full Name]],AyesResult[FullName],0)),"","Aye")</f>
        <v>Aye</v>
      </c>
      <c r="H239" t="str">
        <f>IF(ISERROR(MATCH(MPList[[#This Row],[Full Name]],NoesResult[FullName],0)),"","No")</f>
        <v/>
      </c>
      <c r="I239" s="2" t="str">
        <f>IF(NOT(ISERROR(MATCH(MPList[[#This Row],[Full Name]],TellerAye[TellerAyes],0))),"TellerAye",IF(ISERROR(MATCH(MPList[[#This Row],[Full Name]],TellerNo[TellerNoes],0)),"","TellerNo"))</f>
        <v/>
      </c>
      <c r="J239" s="2" t="str">
        <f>MPList[[#This Row],[Aye]]&amp;MPList[[#This Row],[No]]&amp;MPList[[#This Row],[Teller]]</f>
        <v>Aye</v>
      </c>
    </row>
    <row r="240" spans="1:10" hidden="1" x14ac:dyDescent="0.25">
      <c r="A240" t="s">
        <v>283</v>
      </c>
      <c r="B240" t="s">
        <v>518</v>
      </c>
      <c r="C240" s="3">
        <f>IF(MPList[[#This Row],[Vote]]="Aye",2,IF(MPList[[#This Row],[Vote]]="no",1,IF(LEFT(MPList[[#This Row],[Vote]],6)="Teller",-1,0)))</f>
        <v>2</v>
      </c>
      <c r="D240" t="str">
        <f>MPList[[#This Row],[Last name]]&amp;", "&amp;MPList[[#This Row],[First name]]</f>
        <v>Gove, Michael</v>
      </c>
      <c r="E240" t="s">
        <v>13</v>
      </c>
      <c r="F240" t="s">
        <v>519</v>
      </c>
      <c r="G240" t="str">
        <f>IF(ISERROR(MATCH(MPList[[#This Row],[Full Name]],AyesResult[FullName],0)),"","Aye")</f>
        <v>Aye</v>
      </c>
      <c r="H240" t="str">
        <f>IF(ISERROR(MATCH(MPList[[#This Row],[Full Name]],NoesResult[FullName],0)),"","No")</f>
        <v/>
      </c>
      <c r="I240" s="2" t="str">
        <f>IF(NOT(ISERROR(MATCH(MPList[[#This Row],[Full Name]],TellerAye[TellerAyes],0))),"TellerAye",IF(ISERROR(MATCH(MPList[[#This Row],[Full Name]],TellerNo[TellerNoes],0)),"","TellerNo"))</f>
        <v/>
      </c>
      <c r="J240" s="2" t="str">
        <f>MPList[[#This Row],[Aye]]&amp;MPList[[#This Row],[No]]&amp;MPList[[#This Row],[Teller]]</f>
        <v>Aye</v>
      </c>
    </row>
    <row r="241" spans="1:10" hidden="1" x14ac:dyDescent="0.25">
      <c r="A241" t="s">
        <v>865</v>
      </c>
      <c r="B241" t="s">
        <v>1906</v>
      </c>
      <c r="C241" s="3">
        <f>IF(MPList[[#This Row],[Vote]]="Aye",2,IF(MPList[[#This Row],[Vote]]="no",1,IF(LEFT(MPList[[#This Row],[Vote]],6)="Teller",-1,0)))</f>
        <v>1</v>
      </c>
      <c r="D241" t="str">
        <f>MPList[[#This Row],[Last name]]&amp;", "&amp;MPList[[#This Row],[First name]]</f>
        <v>Grady, Patrick</v>
      </c>
      <c r="E241" t="s">
        <v>645</v>
      </c>
      <c r="F241" t="s">
        <v>860</v>
      </c>
      <c r="G241" t="str">
        <f>IF(ISERROR(MATCH(MPList[[#This Row],[Full Name]],AyesResult[FullName],0)),"","Aye")</f>
        <v/>
      </c>
      <c r="H241" t="str">
        <f>IF(ISERROR(MATCH(MPList[[#This Row],[Full Name]],NoesResult[FullName],0)),"","No")</f>
        <v>No</v>
      </c>
      <c r="I241" s="2" t="str">
        <f>IF(NOT(ISERROR(MATCH(MPList[[#This Row],[Full Name]],TellerAye[TellerAyes],0))),"TellerAye",IF(ISERROR(MATCH(MPList[[#This Row],[Full Name]],TellerNo[TellerNoes],0)),"","TellerNo"))</f>
        <v/>
      </c>
      <c r="J241" s="2" t="str">
        <f>MPList[[#This Row],[Aye]]&amp;MPList[[#This Row],[No]]&amp;MPList[[#This Row],[Teller]]</f>
        <v>No</v>
      </c>
    </row>
    <row r="242" spans="1:10" hidden="1" x14ac:dyDescent="0.25">
      <c r="A242" t="s">
        <v>53</v>
      </c>
      <c r="B242" t="s">
        <v>34</v>
      </c>
      <c r="C242" s="3">
        <f>IF(MPList[[#This Row],[Vote]]="Aye",2,IF(MPList[[#This Row],[Vote]]="no",1,IF(LEFT(MPList[[#This Row],[Vote]],6)="Teller",-1,0)))</f>
        <v>2</v>
      </c>
      <c r="D242" t="str">
        <f>MPList[[#This Row],[Last name]]&amp;", "&amp;MPList[[#This Row],[First name]]</f>
        <v>Graham, Richard</v>
      </c>
      <c r="E242" t="s">
        <v>13</v>
      </c>
      <c r="F242" t="s">
        <v>520</v>
      </c>
      <c r="G242" t="str">
        <f>IF(ISERROR(MATCH(MPList[[#This Row],[Full Name]],AyesResult[FullName],0)),"","Aye")</f>
        <v>Aye</v>
      </c>
      <c r="H242" t="str">
        <f>IF(ISERROR(MATCH(MPList[[#This Row],[Full Name]],NoesResult[FullName],0)),"","No")</f>
        <v/>
      </c>
      <c r="I242" s="2" t="str">
        <f>IF(NOT(ISERROR(MATCH(MPList[[#This Row],[Full Name]],TellerAye[TellerAyes],0))),"TellerAye",IF(ISERROR(MATCH(MPList[[#This Row],[Full Name]],TellerNo[TellerNoes],0)),"","TellerNo"))</f>
        <v/>
      </c>
      <c r="J242" s="2" t="str">
        <f>MPList[[#This Row],[Aye]]&amp;MPList[[#This Row],[No]]&amp;MPList[[#This Row],[Teller]]</f>
        <v>Aye</v>
      </c>
    </row>
    <row r="243" spans="1:10" hidden="1" x14ac:dyDescent="0.25">
      <c r="A243" t="s">
        <v>20</v>
      </c>
      <c r="B243" t="s">
        <v>521</v>
      </c>
      <c r="C243" s="3">
        <f>IF(MPList[[#This Row],[Vote]]="Aye",2,IF(MPList[[#This Row],[Vote]]="no",1,IF(LEFT(MPList[[#This Row],[Vote]],6)="Teller",-1,0)))</f>
        <v>1</v>
      </c>
      <c r="D243" t="str">
        <f>MPList[[#This Row],[Last name]]&amp;", "&amp;MPList[[#This Row],[First name]]</f>
        <v>Grant, Peter</v>
      </c>
      <c r="E243" t="s">
        <v>645</v>
      </c>
      <c r="F243" t="s">
        <v>1058</v>
      </c>
      <c r="G243" t="str">
        <f>IF(ISERROR(MATCH(MPList[[#This Row],[Full Name]],AyesResult[FullName],0)),"","Aye")</f>
        <v/>
      </c>
      <c r="H243" t="str">
        <f>IF(ISERROR(MATCH(MPList[[#This Row],[Full Name]],NoesResult[FullName],0)),"","No")</f>
        <v>No</v>
      </c>
      <c r="I243" s="2" t="str">
        <f>IF(NOT(ISERROR(MATCH(MPList[[#This Row],[Full Name]],TellerAye[TellerAyes],0))),"TellerAye",IF(ISERROR(MATCH(MPList[[#This Row],[Full Name]],TellerNo[TellerNoes],0)),"","TellerNo"))</f>
        <v/>
      </c>
      <c r="J243" s="2" t="str">
        <f>MPList[[#This Row],[Aye]]&amp;MPList[[#This Row],[No]]&amp;MPList[[#This Row],[Teller]]</f>
        <v>No</v>
      </c>
    </row>
    <row r="244" spans="1:10" hidden="1" x14ac:dyDescent="0.25">
      <c r="A244" t="s">
        <v>513</v>
      </c>
      <c r="B244" t="s">
        <v>521</v>
      </c>
      <c r="C244" s="3">
        <f>IF(MPList[[#This Row],[Vote]]="Aye",2,IF(MPList[[#This Row],[Vote]]="no",1,IF(LEFT(MPList[[#This Row],[Vote]],6)="Teller",-1,0)))</f>
        <v>2</v>
      </c>
      <c r="D244" t="str">
        <f>MPList[[#This Row],[Last name]]&amp;", "&amp;MPList[[#This Row],[First name]]</f>
        <v>Grant, Helen</v>
      </c>
      <c r="E244" t="s">
        <v>13</v>
      </c>
      <c r="F244" t="s">
        <v>522</v>
      </c>
      <c r="G244" t="str">
        <f>IF(ISERROR(MATCH(MPList[[#This Row],[Full Name]],AyesResult[FullName],0)),"","Aye")</f>
        <v>Aye</v>
      </c>
      <c r="H244" t="str">
        <f>IF(ISERROR(MATCH(MPList[[#This Row],[Full Name]],NoesResult[FullName],0)),"","No")</f>
        <v/>
      </c>
      <c r="I244" s="2" t="str">
        <f>IF(NOT(ISERROR(MATCH(MPList[[#This Row],[Full Name]],TellerAye[TellerAyes],0))),"TellerAye",IF(ISERROR(MATCH(MPList[[#This Row],[Full Name]],TellerNo[TellerNoes],0)),"","TellerNo"))</f>
        <v/>
      </c>
      <c r="J244" s="2" t="str">
        <f>MPList[[#This Row],[Aye]]&amp;MPList[[#This Row],[No]]&amp;MPList[[#This Row],[Teller]]</f>
        <v>Aye</v>
      </c>
    </row>
    <row r="245" spans="1:10" hidden="1" x14ac:dyDescent="0.25">
      <c r="A245" t="s">
        <v>233</v>
      </c>
      <c r="B245" t="s">
        <v>523</v>
      </c>
      <c r="C245" s="3">
        <f>IF(MPList[[#This Row],[Vote]]="Aye",2,IF(MPList[[#This Row],[Vote]]="no",1,IF(LEFT(MPList[[#This Row],[Vote]],6)="Teller",-1,0)))</f>
        <v>1</v>
      </c>
      <c r="D245" t="str">
        <f>MPList[[#This Row],[Last name]]&amp;", "&amp;MPList[[#This Row],[First name]]</f>
        <v>Gray, Neil</v>
      </c>
      <c r="E245" t="s">
        <v>645</v>
      </c>
      <c r="F245" t="s">
        <v>934</v>
      </c>
      <c r="G245" t="str">
        <f>IF(ISERROR(MATCH(MPList[[#This Row],[Full Name]],AyesResult[FullName],0)),"","Aye")</f>
        <v/>
      </c>
      <c r="H245" t="str">
        <f>IF(ISERROR(MATCH(MPList[[#This Row],[Full Name]],NoesResult[FullName],0)),"","No")</f>
        <v>No</v>
      </c>
      <c r="I245" s="2" t="str">
        <f>IF(NOT(ISERROR(MATCH(MPList[[#This Row],[Full Name]],TellerAye[TellerAyes],0))),"TellerAye",IF(ISERROR(MATCH(MPList[[#This Row],[Full Name]],TellerNo[TellerNoes],0)),"","TellerNo"))</f>
        <v/>
      </c>
      <c r="J245" s="2" t="str">
        <f>MPList[[#This Row],[Aye]]&amp;MPList[[#This Row],[No]]&amp;MPList[[#This Row],[Teller]]</f>
        <v>No</v>
      </c>
    </row>
    <row r="246" spans="1:10" hidden="1" x14ac:dyDescent="0.25">
      <c r="A246" t="s">
        <v>45</v>
      </c>
      <c r="B246" t="s">
        <v>523</v>
      </c>
      <c r="C246" s="3">
        <f>IF(MPList[[#This Row],[Vote]]="Aye",2,IF(MPList[[#This Row],[Vote]]="no",1,IF(LEFT(MPList[[#This Row],[Vote]],6)="Teller",-1,0)))</f>
        <v>2</v>
      </c>
      <c r="D246" t="str">
        <f>MPList[[#This Row],[Last name]]&amp;", "&amp;MPList[[#This Row],[First name]]</f>
        <v>Gray, James</v>
      </c>
      <c r="E246" t="s">
        <v>13</v>
      </c>
      <c r="F246" t="s">
        <v>524</v>
      </c>
      <c r="G246" t="str">
        <f>IF(ISERROR(MATCH(MPList[[#This Row],[Full Name]],AyesResult[FullName],0)),"","Aye")</f>
        <v>Aye</v>
      </c>
      <c r="H246" t="str">
        <f>IF(ISERROR(MATCH(MPList[[#This Row],[Full Name]],NoesResult[FullName],0)),"","No")</f>
        <v/>
      </c>
      <c r="I246" s="2" t="str">
        <f>IF(NOT(ISERROR(MATCH(MPList[[#This Row],[Full Name]],TellerAye[TellerAyes],0))),"TellerAye",IF(ISERROR(MATCH(MPList[[#This Row],[Full Name]],TellerNo[TellerNoes],0)),"","TellerNo"))</f>
        <v/>
      </c>
      <c r="J246" s="2" t="str">
        <f>MPList[[#This Row],[Aye]]&amp;MPList[[#This Row],[No]]&amp;MPList[[#This Row],[Teller]]</f>
        <v>Aye</v>
      </c>
    </row>
    <row r="247" spans="1:10" hidden="1" x14ac:dyDescent="0.25">
      <c r="A247" t="s">
        <v>186</v>
      </c>
      <c r="B247" t="s">
        <v>525</v>
      </c>
      <c r="C247" s="3">
        <f>IF(MPList[[#This Row],[Vote]]="Aye",2,IF(MPList[[#This Row],[Vote]]="no",1,IF(LEFT(MPList[[#This Row],[Vote]],6)="Teller",-1,0)))</f>
        <v>2</v>
      </c>
      <c r="D247" t="str">
        <f>MPList[[#This Row],[Last name]]&amp;", "&amp;MPList[[#This Row],[First name]]</f>
        <v>Grayling, Chris</v>
      </c>
      <c r="E247" t="s">
        <v>13</v>
      </c>
      <c r="F247" t="s">
        <v>526</v>
      </c>
      <c r="G247" t="str">
        <f>IF(ISERROR(MATCH(MPList[[#This Row],[Full Name]],AyesResult[FullName],0)),"","Aye")</f>
        <v>Aye</v>
      </c>
      <c r="H247" t="str">
        <f>IF(ISERROR(MATCH(MPList[[#This Row],[Full Name]],NoesResult[FullName],0)),"","No")</f>
        <v/>
      </c>
      <c r="I247" s="2" t="str">
        <f>IF(NOT(ISERROR(MATCH(MPList[[#This Row],[Full Name]],TellerAye[TellerAyes],0))),"TellerAye",IF(ISERROR(MATCH(MPList[[#This Row],[Full Name]],TellerNo[TellerNoes],0)),"","TellerNo"))</f>
        <v/>
      </c>
      <c r="J247" s="2" t="str">
        <f>MPList[[#This Row],[Aye]]&amp;MPList[[#This Row],[No]]&amp;MPList[[#This Row],[Teller]]</f>
        <v>Aye</v>
      </c>
    </row>
    <row r="248" spans="1:10" hidden="1" x14ac:dyDescent="0.25">
      <c r="A248" t="s">
        <v>277</v>
      </c>
      <c r="B248" t="s">
        <v>528</v>
      </c>
      <c r="C248" s="3">
        <f>IF(MPList[[#This Row],[Vote]]="Aye",2,IF(MPList[[#This Row],[Vote]]="no",1,IF(LEFT(MPList[[#This Row],[Vote]],6)="Teller",-1,0)))</f>
        <v>2</v>
      </c>
      <c r="D248" t="str">
        <f>MPList[[#This Row],[Last name]]&amp;", "&amp;MPList[[#This Row],[First name]]</f>
        <v>Green, Damian</v>
      </c>
      <c r="E248" t="s">
        <v>13</v>
      </c>
      <c r="F248" t="s">
        <v>529</v>
      </c>
      <c r="G248" t="str">
        <f>IF(ISERROR(MATCH(MPList[[#This Row],[Full Name]],AyesResult[FullName],0)),"","Aye")</f>
        <v>Aye</v>
      </c>
      <c r="H248" t="str">
        <f>IF(ISERROR(MATCH(MPList[[#This Row],[Full Name]],NoesResult[FullName],0)),"","No")</f>
        <v/>
      </c>
      <c r="I248" s="2" t="str">
        <f>IF(NOT(ISERROR(MATCH(MPList[[#This Row],[Full Name]],TellerAye[TellerAyes],0))),"TellerAye",IF(ISERROR(MATCH(MPList[[#This Row],[Full Name]],TellerNo[TellerNoes],0)),"","TellerNo"))</f>
        <v/>
      </c>
      <c r="J248" s="2" t="str">
        <f>MPList[[#This Row],[Aye]]&amp;MPList[[#This Row],[No]]&amp;MPList[[#This Row],[Teller]]</f>
        <v>Aye</v>
      </c>
    </row>
    <row r="249" spans="1:10" hidden="1" x14ac:dyDescent="0.25">
      <c r="A249" t="s">
        <v>186</v>
      </c>
      <c r="B249" t="s">
        <v>528</v>
      </c>
      <c r="C249" s="3">
        <f>IF(MPList[[#This Row],[Vote]]="Aye",2,IF(MPList[[#This Row],[Vote]]="no",1,IF(LEFT(MPList[[#This Row],[Vote]],6)="Teller",-1,0)))</f>
        <v>2</v>
      </c>
      <c r="D249" t="str">
        <f>MPList[[#This Row],[Last name]]&amp;", "&amp;MPList[[#This Row],[First name]]</f>
        <v>Green, Chris</v>
      </c>
      <c r="E249" t="s">
        <v>13</v>
      </c>
      <c r="F249" t="s">
        <v>619</v>
      </c>
      <c r="G249" t="str">
        <f>IF(ISERROR(MATCH(MPList[[#This Row],[Full Name]],AyesResult[FullName],0)),"","Aye")</f>
        <v>Aye</v>
      </c>
      <c r="H249" t="str">
        <f>IF(ISERROR(MATCH(MPList[[#This Row],[Full Name]],NoesResult[FullName],0)),"","No")</f>
        <v/>
      </c>
      <c r="I249" s="2" t="str">
        <f>IF(NOT(ISERROR(MATCH(MPList[[#This Row],[Full Name]],TellerAye[TellerAyes],0))),"TellerAye",IF(ISERROR(MATCH(MPList[[#This Row],[Full Name]],TellerNo[TellerNoes],0)),"","TellerNo"))</f>
        <v/>
      </c>
      <c r="J249" s="2" t="str">
        <f>MPList[[#This Row],[Aye]]&amp;MPList[[#This Row],[No]]&amp;MPList[[#This Row],[Teller]]</f>
        <v>Aye</v>
      </c>
    </row>
    <row r="250" spans="1:10" hidden="1" x14ac:dyDescent="0.25">
      <c r="A250" t="s">
        <v>530</v>
      </c>
      <c r="B250" t="s">
        <v>528</v>
      </c>
      <c r="C250" s="3">
        <f>IF(MPList[[#This Row],[Vote]]="Aye",2,IF(MPList[[#This Row],[Vote]]="no",1,IF(LEFT(MPList[[#This Row],[Vote]],6)="Teller",-1,0)))</f>
        <v>1</v>
      </c>
      <c r="D250" t="str">
        <f>MPList[[#This Row],[Last name]]&amp;", "&amp;MPList[[#This Row],[First name]]</f>
        <v>Green, Kate</v>
      </c>
      <c r="E250" t="s">
        <v>6</v>
      </c>
      <c r="F250" t="s">
        <v>531</v>
      </c>
      <c r="G250" t="str">
        <f>IF(ISERROR(MATCH(MPList[[#This Row],[Full Name]],AyesResult[FullName],0)),"","Aye")</f>
        <v/>
      </c>
      <c r="H250" t="str">
        <f>IF(ISERROR(MATCH(MPList[[#This Row],[Full Name]],NoesResult[FullName],0)),"","No")</f>
        <v>No</v>
      </c>
      <c r="I250" s="2" t="str">
        <f>IF(NOT(ISERROR(MATCH(MPList[[#This Row],[Full Name]],TellerAye[TellerAyes],0))),"TellerAye",IF(ISERROR(MATCH(MPList[[#This Row],[Full Name]],TellerNo[TellerNoes],0)),"","TellerNo"))</f>
        <v/>
      </c>
      <c r="J250" s="2" t="str">
        <f>MPList[[#This Row],[Aye]]&amp;MPList[[#This Row],[No]]&amp;MPList[[#This Row],[Teller]]</f>
        <v>No</v>
      </c>
    </row>
    <row r="251" spans="1:10" hidden="1" x14ac:dyDescent="0.25">
      <c r="A251" t="s">
        <v>532</v>
      </c>
      <c r="B251" t="s">
        <v>533</v>
      </c>
      <c r="C251" s="3">
        <f>IF(MPList[[#This Row],[Vote]]="Aye",2,IF(MPList[[#This Row],[Vote]]="no",1,IF(LEFT(MPList[[#This Row],[Vote]],6)="Teller",-1,0)))</f>
        <v>2</v>
      </c>
      <c r="D251" t="str">
        <f>MPList[[#This Row],[Last name]]&amp;", "&amp;MPList[[#This Row],[First name]]</f>
        <v>Greening, Justine</v>
      </c>
      <c r="E251" t="s">
        <v>13</v>
      </c>
      <c r="F251" t="s">
        <v>534</v>
      </c>
      <c r="G251" t="str">
        <f>IF(ISERROR(MATCH(MPList[[#This Row],[Full Name]],AyesResult[FullName],0)),"","Aye")</f>
        <v>Aye</v>
      </c>
      <c r="H251" t="str">
        <f>IF(ISERROR(MATCH(MPList[[#This Row],[Full Name]],NoesResult[FullName],0)),"","No")</f>
        <v/>
      </c>
      <c r="I251" s="2" t="str">
        <f>IF(NOT(ISERROR(MATCH(MPList[[#This Row],[Full Name]],TellerAye[TellerAyes],0))),"TellerAye",IF(ISERROR(MATCH(MPList[[#This Row],[Full Name]],TellerNo[TellerNoes],0)),"","TellerNo"))</f>
        <v/>
      </c>
      <c r="J251" s="2" t="str">
        <f>MPList[[#This Row],[Aye]]&amp;MPList[[#This Row],[No]]&amp;MPList[[#This Row],[Teller]]</f>
        <v>Aye</v>
      </c>
    </row>
    <row r="252" spans="1:10" hidden="1" x14ac:dyDescent="0.25">
      <c r="A252" t="s">
        <v>535</v>
      </c>
      <c r="B252" t="s">
        <v>536</v>
      </c>
      <c r="C252" s="3">
        <f>IF(MPList[[#This Row],[Vote]]="Aye",2,IF(MPList[[#This Row],[Vote]]="no",1,IF(LEFT(MPList[[#This Row],[Vote]],6)="Teller",-1,0)))</f>
        <v>1</v>
      </c>
      <c r="D252" t="str">
        <f>MPList[[#This Row],[Last name]]&amp;", "&amp;MPList[[#This Row],[First name]]</f>
        <v>Greenwood, Lilian</v>
      </c>
      <c r="E252" t="s">
        <v>6</v>
      </c>
      <c r="F252" t="s">
        <v>537</v>
      </c>
      <c r="G252" t="str">
        <f>IF(ISERROR(MATCH(MPList[[#This Row],[Full Name]],AyesResult[FullName],0)),"","Aye")</f>
        <v/>
      </c>
      <c r="H252" t="str">
        <f>IF(ISERROR(MATCH(MPList[[#This Row],[Full Name]],NoesResult[FullName],0)),"","No")</f>
        <v>No</v>
      </c>
      <c r="I252" s="2" t="str">
        <f>IF(NOT(ISERROR(MATCH(MPList[[#This Row],[Full Name]],TellerAye[TellerAyes],0))),"TellerAye",IF(ISERROR(MATCH(MPList[[#This Row],[Full Name]],TellerNo[TellerNoes],0)),"","TellerNo"))</f>
        <v/>
      </c>
      <c r="J252" s="2" t="str">
        <f>MPList[[#This Row],[Aye]]&amp;MPList[[#This Row],[No]]&amp;MPList[[#This Row],[Teller]]</f>
        <v>No</v>
      </c>
    </row>
    <row r="253" spans="1:10" hidden="1" x14ac:dyDescent="0.25">
      <c r="A253" t="s">
        <v>91</v>
      </c>
      <c r="B253" t="s">
        <v>536</v>
      </c>
      <c r="C253" s="3">
        <f>IF(MPList[[#This Row],[Vote]]="Aye",2,IF(MPList[[#This Row],[Vote]]="no",1,IF(LEFT(MPList[[#This Row],[Vote]],6)="Teller",-1,0)))</f>
        <v>1</v>
      </c>
      <c r="D253" t="str">
        <f>MPList[[#This Row],[Last name]]&amp;", "&amp;MPList[[#This Row],[First name]]</f>
        <v>Greenwood, Margaret</v>
      </c>
      <c r="E253" t="s">
        <v>6</v>
      </c>
      <c r="F253" t="s">
        <v>870</v>
      </c>
      <c r="G253" t="str">
        <f>IF(ISERROR(MATCH(MPList[[#This Row],[Full Name]],AyesResult[FullName],0)),"","Aye")</f>
        <v/>
      </c>
      <c r="H253" t="str">
        <f>IF(ISERROR(MATCH(MPList[[#This Row],[Full Name]],NoesResult[FullName],0)),"","No")</f>
        <v>No</v>
      </c>
      <c r="I253" s="2" t="str">
        <f>IF(NOT(ISERROR(MATCH(MPList[[#This Row],[Full Name]],TellerAye[TellerAyes],0))),"TellerAye",IF(ISERROR(MATCH(MPList[[#This Row],[Full Name]],TellerNo[TellerNoes],0)),"","TellerNo"))</f>
        <v/>
      </c>
      <c r="J253" s="2" t="str">
        <f>MPList[[#This Row],[Aye]]&amp;MPList[[#This Row],[No]]&amp;MPList[[#This Row],[Teller]]</f>
        <v>No</v>
      </c>
    </row>
    <row r="254" spans="1:10" hidden="1" x14ac:dyDescent="0.25">
      <c r="A254" t="s">
        <v>538</v>
      </c>
      <c r="B254" t="s">
        <v>539</v>
      </c>
      <c r="C254" s="3">
        <f>IF(MPList[[#This Row],[Vote]]="Aye",2,IF(MPList[[#This Row],[Vote]]="no",1,IF(LEFT(MPList[[#This Row],[Vote]],6)="Teller",-1,0)))</f>
        <v>2</v>
      </c>
      <c r="D254" t="str">
        <f>MPList[[#This Row],[Last name]]&amp;", "&amp;MPList[[#This Row],[First name]]</f>
        <v>Grieve, Dominic</v>
      </c>
      <c r="E254" t="s">
        <v>13</v>
      </c>
      <c r="F254" t="s">
        <v>540</v>
      </c>
      <c r="G254" t="str">
        <f>IF(ISERROR(MATCH(MPList[[#This Row],[Full Name]],AyesResult[FullName],0)),"","Aye")</f>
        <v>Aye</v>
      </c>
      <c r="H254" t="str">
        <f>IF(ISERROR(MATCH(MPList[[#This Row],[Full Name]],NoesResult[FullName],0)),"","No")</f>
        <v/>
      </c>
      <c r="I254" s="2" t="str">
        <f>IF(NOT(ISERROR(MATCH(MPList[[#This Row],[Full Name]],TellerAye[TellerAyes],0))),"TellerAye",IF(ISERROR(MATCH(MPList[[#This Row],[Full Name]],TellerNo[TellerNoes],0)),"","TellerNo"))</f>
        <v/>
      </c>
      <c r="J254" s="2" t="str">
        <f>MPList[[#This Row],[Aye]]&amp;MPList[[#This Row],[No]]&amp;MPList[[#This Row],[Teller]]</f>
        <v>Aye</v>
      </c>
    </row>
    <row r="255" spans="1:10" hidden="1" x14ac:dyDescent="0.25">
      <c r="A255" t="s">
        <v>541</v>
      </c>
      <c r="B255" t="s">
        <v>542</v>
      </c>
      <c r="C255" s="3">
        <f>IF(MPList[[#This Row],[Vote]]="Aye",2,IF(MPList[[#This Row],[Vote]]="no",1,IF(LEFT(MPList[[#This Row],[Vote]],6)="Teller",-1,0)))</f>
        <v>1</v>
      </c>
      <c r="D255" t="str">
        <f>MPList[[#This Row],[Last name]]&amp;", "&amp;MPList[[#This Row],[First name]]</f>
        <v>Griffith, Nia</v>
      </c>
      <c r="E255" t="s">
        <v>6</v>
      </c>
      <c r="F255" t="s">
        <v>543</v>
      </c>
      <c r="G255" t="str">
        <f>IF(ISERROR(MATCH(MPList[[#This Row],[Full Name]],AyesResult[FullName],0)),"","Aye")</f>
        <v/>
      </c>
      <c r="H255" t="str">
        <f>IF(ISERROR(MATCH(MPList[[#This Row],[Full Name]],NoesResult[FullName],0)),"","No")</f>
        <v>No</v>
      </c>
      <c r="I255" s="2" t="str">
        <f>IF(NOT(ISERROR(MATCH(MPList[[#This Row],[Full Name]],TellerAye[TellerAyes],0))),"TellerAye",IF(ISERROR(MATCH(MPList[[#This Row],[Full Name]],TellerNo[TellerNoes],0)),"","TellerNo"))</f>
        <v/>
      </c>
      <c r="J255" s="2" t="str">
        <f>MPList[[#This Row],[Aye]]&amp;MPList[[#This Row],[No]]&amp;MPList[[#This Row],[Teller]]</f>
        <v>No</v>
      </c>
    </row>
    <row r="256" spans="1:10" hidden="1" x14ac:dyDescent="0.25">
      <c r="A256" t="s">
        <v>43</v>
      </c>
      <c r="B256" t="s">
        <v>544</v>
      </c>
      <c r="C256" s="3">
        <f>IF(MPList[[#This Row],[Vote]]="Aye",2,IF(MPList[[#This Row],[Vote]]="no",1,IF(LEFT(MPList[[#This Row],[Vote]],6)="Teller",-1,0)))</f>
        <v>2</v>
      </c>
      <c r="D256" t="str">
        <f>MPList[[#This Row],[Last name]]&amp;", "&amp;MPList[[#This Row],[First name]]</f>
        <v>Griffiths, Andrew</v>
      </c>
      <c r="E256" t="s">
        <v>13</v>
      </c>
      <c r="F256" t="s">
        <v>545</v>
      </c>
      <c r="G256" t="str">
        <f>IF(ISERROR(MATCH(MPList[[#This Row],[Full Name]],AyesResult[FullName],0)),"","Aye")</f>
        <v>Aye</v>
      </c>
      <c r="H256" t="str">
        <f>IF(ISERROR(MATCH(MPList[[#This Row],[Full Name]],NoesResult[FullName],0)),"","No")</f>
        <v/>
      </c>
      <c r="I256" s="2" t="str">
        <f>IF(NOT(ISERROR(MATCH(MPList[[#This Row],[Full Name]],TellerAye[TellerAyes],0))),"TellerAye",IF(ISERROR(MATCH(MPList[[#This Row],[Full Name]],TellerNo[TellerNoes],0)),"","TellerNo"))</f>
        <v/>
      </c>
      <c r="J256" s="2" t="str">
        <f>MPList[[#This Row],[Aye]]&amp;MPList[[#This Row],[No]]&amp;MPList[[#This Row],[Teller]]</f>
        <v>Aye</v>
      </c>
    </row>
    <row r="257" spans="1:10" hidden="1" x14ac:dyDescent="0.25">
      <c r="A257" t="s">
        <v>153</v>
      </c>
      <c r="B257" t="s">
        <v>546</v>
      </c>
      <c r="C257" s="3">
        <f>IF(MPList[[#This Row],[Vote]]="Aye",2,IF(MPList[[#This Row],[Vote]]="no",1,IF(LEFT(MPList[[#This Row],[Vote]],6)="Teller",-1,0)))</f>
        <v>2</v>
      </c>
      <c r="D257" t="str">
        <f>MPList[[#This Row],[Last name]]&amp;", "&amp;MPList[[#This Row],[First name]]</f>
        <v>Gummer, Ben</v>
      </c>
      <c r="E257" t="s">
        <v>13</v>
      </c>
      <c r="F257" t="s">
        <v>547</v>
      </c>
      <c r="G257" t="str">
        <f>IF(ISERROR(MATCH(MPList[[#This Row],[Full Name]],AyesResult[FullName],0)),"","Aye")</f>
        <v>Aye</v>
      </c>
      <c r="H257" t="str">
        <f>IF(ISERROR(MATCH(MPList[[#This Row],[Full Name]],NoesResult[FullName],0)),"","No")</f>
        <v/>
      </c>
      <c r="I257" s="2" t="str">
        <f>IF(NOT(ISERROR(MATCH(MPList[[#This Row],[Full Name]],TellerAye[TellerAyes],0))),"TellerAye",IF(ISERROR(MATCH(MPList[[#This Row],[Full Name]],TellerNo[TellerNoes],0)),"","TellerNo"))</f>
        <v/>
      </c>
      <c r="J257" s="2" t="str">
        <f>MPList[[#This Row],[Aye]]&amp;MPList[[#This Row],[No]]&amp;MPList[[#This Row],[Teller]]</f>
        <v>Aye</v>
      </c>
    </row>
    <row r="258" spans="1:10" hidden="1" x14ac:dyDescent="0.25">
      <c r="A258" t="s">
        <v>43</v>
      </c>
      <c r="B258" t="s">
        <v>548</v>
      </c>
      <c r="C258" s="3">
        <f>IF(MPList[[#This Row],[Vote]]="Aye",2,IF(MPList[[#This Row],[Vote]]="no",1,IF(LEFT(MPList[[#This Row],[Vote]],6)="Teller",-1,0)))</f>
        <v>1</v>
      </c>
      <c r="D258" t="str">
        <f>MPList[[#This Row],[Last name]]&amp;", "&amp;MPList[[#This Row],[First name]]</f>
        <v>Gwynne, Andrew</v>
      </c>
      <c r="E258" t="s">
        <v>6</v>
      </c>
      <c r="F258" t="s">
        <v>549</v>
      </c>
      <c r="G258" t="str">
        <f>IF(ISERROR(MATCH(MPList[[#This Row],[Full Name]],AyesResult[FullName],0)),"","Aye")</f>
        <v/>
      </c>
      <c r="H258" t="str">
        <f>IF(ISERROR(MATCH(MPList[[#This Row],[Full Name]],NoesResult[FullName],0)),"","No")</f>
        <v>No</v>
      </c>
      <c r="I258" s="2" t="str">
        <f>IF(NOT(ISERROR(MATCH(MPList[[#This Row],[Full Name]],TellerAye[TellerAyes],0))),"TellerAye",IF(ISERROR(MATCH(MPList[[#This Row],[Full Name]],TellerNo[TellerNoes],0)),"","TellerNo"))</f>
        <v/>
      </c>
      <c r="J258" s="2" t="str">
        <f>MPList[[#This Row],[Aye]]&amp;MPList[[#This Row],[No]]&amp;MPList[[#This Row],[Teller]]</f>
        <v>No</v>
      </c>
    </row>
    <row r="259" spans="1:10" hidden="1" x14ac:dyDescent="0.25">
      <c r="A259" t="s">
        <v>550</v>
      </c>
      <c r="B259" t="s">
        <v>551</v>
      </c>
      <c r="C259" s="3">
        <f>IF(MPList[[#This Row],[Vote]]="Aye",2,IF(MPList[[#This Row],[Vote]]="no",1,IF(LEFT(MPList[[#This Row],[Vote]],6)="Teller",-1,0)))</f>
        <v>2</v>
      </c>
      <c r="D259" t="str">
        <f>MPList[[#This Row],[Last name]]&amp;", "&amp;MPList[[#This Row],[First name]]</f>
        <v>Gyimah, Sam</v>
      </c>
      <c r="E259" t="s">
        <v>13</v>
      </c>
      <c r="F259" t="s">
        <v>552</v>
      </c>
      <c r="G259" t="str">
        <f>IF(ISERROR(MATCH(MPList[[#This Row],[Full Name]],AyesResult[FullName],0)),"","Aye")</f>
        <v>Aye</v>
      </c>
      <c r="H259" t="str">
        <f>IF(ISERROR(MATCH(MPList[[#This Row],[Full Name]],NoesResult[FullName],0)),"","No")</f>
        <v/>
      </c>
      <c r="I259" s="2" t="str">
        <f>IF(NOT(ISERROR(MATCH(MPList[[#This Row],[Full Name]],TellerAye[TellerAyes],0))),"TellerAye",IF(ISERROR(MATCH(MPList[[#This Row],[Full Name]],TellerNo[TellerNoes],0)),"","TellerNo"))</f>
        <v/>
      </c>
      <c r="J259" s="2" t="str">
        <f>MPList[[#This Row],[Aye]]&amp;MPList[[#This Row],[No]]&amp;MPList[[#This Row],[Teller]]</f>
        <v>Aye</v>
      </c>
    </row>
    <row r="260" spans="1:10" x14ac:dyDescent="0.25">
      <c r="A260" t="s">
        <v>413</v>
      </c>
      <c r="B260" t="s">
        <v>1981</v>
      </c>
      <c r="C260" s="3">
        <f>IF(MPList[[#This Row],[Vote]]="Aye",2,IF(MPList[[#This Row],[Vote]]="no",1,IF(LEFT(MPList[[#This Row],[Vote]],6)="Teller",-1,0)))</f>
        <v>0</v>
      </c>
      <c r="D260" t="str">
        <f>MPList[[#This Row],[Last name]]&amp;", "&amp;MPList[[#This Row],[First name]]</f>
        <v>Haigh, Louise</v>
      </c>
      <c r="E260" t="s">
        <v>6</v>
      </c>
      <c r="F260" t="s">
        <v>920</v>
      </c>
      <c r="G260" t="str">
        <f>IF(ISERROR(MATCH(MPList[[#This Row],[Full Name]],AyesResult[FullName],0)),"","Aye")</f>
        <v/>
      </c>
      <c r="H260" t="str">
        <f>IF(ISERROR(MATCH(MPList[[#This Row],[Full Name]],NoesResult[FullName],0)),"","No")</f>
        <v/>
      </c>
      <c r="I260" s="2" t="str">
        <f>IF(NOT(ISERROR(MATCH(MPList[[#This Row],[Full Name]],TellerAye[TellerAyes],0))),"TellerAye",IF(ISERROR(MATCH(MPList[[#This Row],[Full Name]],TellerNo[TellerNoes],0)),"","TellerNo"))</f>
        <v/>
      </c>
      <c r="J260" s="2" t="str">
        <f>MPList[[#This Row],[Aye]]&amp;MPList[[#This Row],[No]]&amp;MPList[[#This Row],[Teller]]</f>
        <v/>
      </c>
    </row>
    <row r="261" spans="1:10" hidden="1" x14ac:dyDescent="0.25">
      <c r="A261" t="s">
        <v>191</v>
      </c>
      <c r="B261" t="s">
        <v>555</v>
      </c>
      <c r="C261" s="3">
        <f>IF(MPList[[#This Row],[Vote]]="Aye",2,IF(MPList[[#This Row],[Vote]]="no",1,IF(LEFT(MPList[[#This Row],[Vote]],6)="Teller",-1,0)))</f>
        <v>2</v>
      </c>
      <c r="D261" t="str">
        <f>MPList[[#This Row],[Last name]]&amp;", "&amp;MPList[[#This Row],[First name]]</f>
        <v>Halfon, Robert</v>
      </c>
      <c r="E261" t="s">
        <v>13</v>
      </c>
      <c r="F261" t="s">
        <v>556</v>
      </c>
      <c r="G261" t="str">
        <f>IF(ISERROR(MATCH(MPList[[#This Row],[Full Name]],AyesResult[FullName],0)),"","Aye")</f>
        <v>Aye</v>
      </c>
      <c r="H261" t="str">
        <f>IF(ISERROR(MATCH(MPList[[#This Row],[Full Name]],NoesResult[FullName],0)),"","No")</f>
        <v/>
      </c>
      <c r="I261" s="2" t="str">
        <f>IF(NOT(ISERROR(MATCH(MPList[[#This Row],[Full Name]],TellerAye[TellerAyes],0))),"TellerAye",IF(ISERROR(MATCH(MPList[[#This Row],[Full Name]],TellerNo[TellerNoes],0)),"","TellerNo"))</f>
        <v/>
      </c>
      <c r="J261" s="2" t="str">
        <f>MPList[[#This Row],[Aye]]&amp;MPList[[#This Row],[No]]&amp;MPList[[#This Row],[Teller]]</f>
        <v>Aye</v>
      </c>
    </row>
    <row r="262" spans="1:10" hidden="1" x14ac:dyDescent="0.25">
      <c r="A262" t="s">
        <v>2001</v>
      </c>
      <c r="B262" t="s">
        <v>2002</v>
      </c>
      <c r="C262" s="3">
        <f>IF(MPList[[#This Row],[Vote]]="Aye",2,IF(MPList[[#This Row],[Vote]]="no",1,IF(LEFT(MPList[[#This Row],[Vote]],6)="Teller",-1,0)))</f>
        <v>2</v>
      </c>
      <c r="D262" t="str">
        <f>MPList[[#This Row],[Last name]]&amp;", "&amp;MPList[[#This Row],[First name]]</f>
        <v>Hall, Luke</v>
      </c>
      <c r="E262" t="s">
        <v>13</v>
      </c>
      <c r="F262" t="s">
        <v>1229</v>
      </c>
      <c r="G262" t="str">
        <f>IF(ISERROR(MATCH(MPList[[#This Row],[Full Name]],AyesResult[FullName],0)),"","Aye")</f>
        <v>Aye</v>
      </c>
      <c r="H262" t="str">
        <f>IF(ISERROR(MATCH(MPList[[#This Row],[Full Name]],NoesResult[FullName],0)),"","No")</f>
        <v/>
      </c>
      <c r="I262" s="2" t="str">
        <f>IF(NOT(ISERROR(MATCH(MPList[[#This Row],[Full Name]],TellerAye[TellerAyes],0))),"TellerAye",IF(ISERROR(MATCH(MPList[[#This Row],[Full Name]],TellerNo[TellerNoes],0)),"","TellerNo"))</f>
        <v/>
      </c>
      <c r="J262" s="2" t="str">
        <f>MPList[[#This Row],[Aye]]&amp;MPList[[#This Row],[No]]&amp;MPList[[#This Row],[Teller]]</f>
        <v>Aye</v>
      </c>
    </row>
    <row r="263" spans="1:10" hidden="1" x14ac:dyDescent="0.25">
      <c r="A263" t="s">
        <v>560</v>
      </c>
      <c r="B263" t="s">
        <v>558</v>
      </c>
      <c r="C263" s="3">
        <f>IF(MPList[[#This Row],[Vote]]="Aye",2,IF(MPList[[#This Row],[Vote]]="no",1,IF(LEFT(MPList[[#This Row],[Vote]],6)="Teller",-1,0)))</f>
        <v>1</v>
      </c>
      <c r="D263" t="str">
        <f>MPList[[#This Row],[Last name]]&amp;", "&amp;MPList[[#This Row],[First name]]</f>
        <v>Hamilton, Fabian</v>
      </c>
      <c r="E263" t="s">
        <v>6</v>
      </c>
      <c r="F263" t="s">
        <v>561</v>
      </c>
      <c r="G263" t="str">
        <f>IF(ISERROR(MATCH(MPList[[#This Row],[Full Name]],AyesResult[FullName],0)),"","Aye")</f>
        <v/>
      </c>
      <c r="H263" t="str">
        <f>IF(ISERROR(MATCH(MPList[[#This Row],[Full Name]],NoesResult[FullName],0)),"","No")</f>
        <v>No</v>
      </c>
      <c r="I263" s="2" t="str">
        <f>IF(NOT(ISERROR(MATCH(MPList[[#This Row],[Full Name]],TellerAye[TellerAyes],0))),"TellerAye",IF(ISERROR(MATCH(MPList[[#This Row],[Full Name]],TellerNo[TellerNoes],0)),"","TellerNo"))</f>
        <v/>
      </c>
      <c r="J263" s="2" t="str">
        <f>MPList[[#This Row],[Aye]]&amp;MPList[[#This Row],[No]]&amp;MPList[[#This Row],[Teller]]</f>
        <v>No</v>
      </c>
    </row>
    <row r="264" spans="1:10" hidden="1" x14ac:dyDescent="0.25">
      <c r="A264" t="s">
        <v>335</v>
      </c>
      <c r="B264" t="s">
        <v>562</v>
      </c>
      <c r="C264" s="3">
        <f>IF(MPList[[#This Row],[Vote]]="Aye",2,IF(MPList[[#This Row],[Vote]]="no",1,IF(LEFT(MPList[[#This Row],[Vote]],6)="Teller",-1,0)))</f>
        <v>2</v>
      </c>
      <c r="D264" t="str">
        <f>MPList[[#This Row],[Last name]]&amp;", "&amp;MPList[[#This Row],[First name]]</f>
        <v>Hammond, Philip</v>
      </c>
      <c r="E264" t="s">
        <v>13</v>
      </c>
      <c r="F264" t="s">
        <v>563</v>
      </c>
      <c r="G264" t="str">
        <f>IF(ISERROR(MATCH(MPList[[#This Row],[Full Name]],AyesResult[FullName],0)),"","Aye")</f>
        <v>Aye</v>
      </c>
      <c r="H264" t="str">
        <f>IF(ISERROR(MATCH(MPList[[#This Row],[Full Name]],NoesResult[FullName],0)),"","No")</f>
        <v/>
      </c>
      <c r="I264" s="2" t="str">
        <f>IF(NOT(ISERROR(MATCH(MPList[[#This Row],[Full Name]],TellerAye[TellerAyes],0))),"TellerAye",IF(ISERROR(MATCH(MPList[[#This Row],[Full Name]],TellerNo[TellerNoes],0)),"","TellerNo"))</f>
        <v/>
      </c>
      <c r="J264" s="2" t="str">
        <f>MPList[[#This Row],[Aye]]&amp;MPList[[#This Row],[No]]&amp;MPList[[#This Row],[Teller]]</f>
        <v>Aye</v>
      </c>
    </row>
    <row r="265" spans="1:10" hidden="1" x14ac:dyDescent="0.25">
      <c r="A265" t="s">
        <v>73</v>
      </c>
      <c r="B265" t="s">
        <v>562</v>
      </c>
      <c r="C265" s="3">
        <f>IF(MPList[[#This Row],[Vote]]="Aye",2,IF(MPList[[#This Row],[Vote]]="no",1,IF(LEFT(MPList[[#This Row],[Vote]],6)="Teller",-1,0)))</f>
        <v>2</v>
      </c>
      <c r="D265" t="str">
        <f>MPList[[#This Row],[Last name]]&amp;", "&amp;MPList[[#This Row],[First name]]</f>
        <v>Hammond, Stephen</v>
      </c>
      <c r="E265" t="s">
        <v>13</v>
      </c>
      <c r="F265" t="s">
        <v>564</v>
      </c>
      <c r="G265" t="str">
        <f>IF(ISERROR(MATCH(MPList[[#This Row],[Full Name]],AyesResult[FullName],0)),"","Aye")</f>
        <v>Aye</v>
      </c>
      <c r="H265" t="str">
        <f>IF(ISERROR(MATCH(MPList[[#This Row],[Full Name]],NoesResult[FullName],0)),"","No")</f>
        <v/>
      </c>
      <c r="I265" s="2" t="str">
        <f>IF(NOT(ISERROR(MATCH(MPList[[#This Row],[Full Name]],TellerAye[TellerAyes],0))),"TellerAye",IF(ISERROR(MATCH(MPList[[#This Row],[Full Name]],TellerNo[TellerNoes],0)),"","TellerNo"))</f>
        <v/>
      </c>
      <c r="J265" s="2" t="str">
        <f>MPList[[#This Row],[Aye]]&amp;MPList[[#This Row],[No]]&amp;MPList[[#This Row],[Teller]]</f>
        <v>Aye</v>
      </c>
    </row>
    <row r="266" spans="1:10" hidden="1" x14ac:dyDescent="0.25">
      <c r="A266" t="s">
        <v>565</v>
      </c>
      <c r="B266" t="s">
        <v>566</v>
      </c>
      <c r="C266" s="3">
        <f>IF(MPList[[#This Row],[Vote]]="Aye",2,IF(MPList[[#This Row],[Vote]]="no",1,IF(LEFT(MPList[[#This Row],[Vote]],6)="Teller",-1,0)))</f>
        <v>2</v>
      </c>
      <c r="D266" t="str">
        <f>MPList[[#This Row],[Last name]]&amp;", "&amp;MPList[[#This Row],[First name]]</f>
        <v>Hancock, Matthew</v>
      </c>
      <c r="E266" t="s">
        <v>13</v>
      </c>
      <c r="F266" t="s">
        <v>567</v>
      </c>
      <c r="G266" t="str">
        <f>IF(ISERROR(MATCH(MPList[[#This Row],[Full Name]],AyesResult[FullName],0)),"","Aye")</f>
        <v>Aye</v>
      </c>
      <c r="H266" t="str">
        <f>IF(ISERROR(MATCH(MPList[[#This Row],[Full Name]],NoesResult[FullName],0)),"","No")</f>
        <v/>
      </c>
      <c r="I266" s="2" t="str">
        <f>IF(NOT(ISERROR(MATCH(MPList[[#This Row],[Full Name]],TellerAye[TellerAyes],0))),"TellerAye",IF(ISERROR(MATCH(MPList[[#This Row],[Full Name]],TellerNo[TellerNoes],0)),"","TellerNo"))</f>
        <v/>
      </c>
      <c r="J266" s="2" t="str">
        <f>MPList[[#This Row],[Aye]]&amp;MPList[[#This Row],[No]]&amp;MPList[[#This Row],[Teller]]</f>
        <v>Aye</v>
      </c>
    </row>
    <row r="267" spans="1:10" hidden="1" x14ac:dyDescent="0.25">
      <c r="A267" t="s">
        <v>255</v>
      </c>
      <c r="B267" t="s">
        <v>570</v>
      </c>
      <c r="C267" s="3">
        <f>IF(MPList[[#This Row],[Vote]]="Aye",2,IF(MPList[[#This Row],[Vote]]="no",1,IF(LEFT(MPList[[#This Row],[Vote]],6)="Teller",-1,0)))</f>
        <v>2</v>
      </c>
      <c r="D267" t="str">
        <f>MPList[[#This Row],[Last name]]&amp;", "&amp;MPList[[#This Row],[First name]]</f>
        <v>Hands, Greg</v>
      </c>
      <c r="E267" t="s">
        <v>13</v>
      </c>
      <c r="F267" t="s">
        <v>571</v>
      </c>
      <c r="G267" t="str">
        <f>IF(ISERROR(MATCH(MPList[[#This Row],[Full Name]],AyesResult[FullName],0)),"","Aye")</f>
        <v>Aye</v>
      </c>
      <c r="H267" t="str">
        <f>IF(ISERROR(MATCH(MPList[[#This Row],[Full Name]],NoesResult[FullName],0)),"","No")</f>
        <v/>
      </c>
      <c r="I267" s="2" t="str">
        <f>IF(NOT(ISERROR(MATCH(MPList[[#This Row],[Full Name]],TellerAye[TellerAyes],0))),"TellerAye",IF(ISERROR(MATCH(MPList[[#This Row],[Full Name]],TellerNo[TellerNoes],0)),"","TellerNo"))</f>
        <v/>
      </c>
      <c r="J267" s="2" t="str">
        <f>MPList[[#This Row],[Aye]]&amp;MPList[[#This Row],[No]]&amp;MPList[[#This Row],[Teller]]</f>
        <v>Aye</v>
      </c>
    </row>
    <row r="268" spans="1:10" x14ac:dyDescent="0.25">
      <c r="A268" t="s">
        <v>37</v>
      </c>
      <c r="B268" t="s">
        <v>572</v>
      </c>
      <c r="C268" s="3">
        <f>IF(MPList[[#This Row],[Vote]]="Aye",2,IF(MPList[[#This Row],[Vote]]="no",1,IF(LEFT(MPList[[#This Row],[Vote]],6)="Teller",-1,0)))</f>
        <v>0</v>
      </c>
      <c r="D268" t="str">
        <f>MPList[[#This Row],[Last name]]&amp;", "&amp;MPList[[#This Row],[First name]]</f>
        <v>Hanson, David</v>
      </c>
      <c r="E268" t="s">
        <v>6</v>
      </c>
      <c r="F268" t="s">
        <v>573</v>
      </c>
      <c r="G268" t="str">
        <f>IF(ISERROR(MATCH(MPList[[#This Row],[Full Name]],AyesResult[FullName],0)),"","Aye")</f>
        <v/>
      </c>
      <c r="H268" t="str">
        <f>IF(ISERROR(MATCH(MPList[[#This Row],[Full Name]],NoesResult[FullName],0)),"","No")</f>
        <v/>
      </c>
      <c r="I268" s="2" t="str">
        <f>IF(NOT(ISERROR(MATCH(MPList[[#This Row],[Full Name]],TellerAye[TellerAyes],0))),"TellerAye",IF(ISERROR(MATCH(MPList[[#This Row],[Full Name]],TellerNo[TellerNoes],0)),"","TellerNo"))</f>
        <v/>
      </c>
      <c r="J268" s="2" t="str">
        <f>MPList[[#This Row],[Aye]]&amp;MPList[[#This Row],[No]]&amp;MPList[[#This Row],[Teller]]</f>
        <v/>
      </c>
    </row>
    <row r="269" spans="1:10" hidden="1" x14ac:dyDescent="0.25">
      <c r="A269" t="s">
        <v>574</v>
      </c>
      <c r="B269" t="s">
        <v>575</v>
      </c>
      <c r="C269" s="3">
        <f>IF(MPList[[#This Row],[Vote]]="Aye",2,IF(MPList[[#This Row],[Vote]]="no",1,IF(LEFT(MPList[[#This Row],[Vote]],6)="Teller",-1,0)))</f>
        <v>1</v>
      </c>
      <c r="D269" t="str">
        <f>MPList[[#This Row],[Last name]]&amp;", "&amp;MPList[[#This Row],[First name]]</f>
        <v>Harman, Harriet</v>
      </c>
      <c r="E269" t="s">
        <v>6</v>
      </c>
      <c r="F269" t="s">
        <v>576</v>
      </c>
      <c r="G269" t="str">
        <f>IF(ISERROR(MATCH(MPList[[#This Row],[Full Name]],AyesResult[FullName],0)),"","Aye")</f>
        <v/>
      </c>
      <c r="H269" t="str">
        <f>IF(ISERROR(MATCH(MPList[[#This Row],[Full Name]],NoesResult[FullName],0)),"","No")</f>
        <v>No</v>
      </c>
      <c r="I269" s="2" t="str">
        <f>IF(NOT(ISERROR(MATCH(MPList[[#This Row],[Full Name]],TellerAye[TellerAyes],0))),"TellerAye",IF(ISERROR(MATCH(MPList[[#This Row],[Full Name]],TellerNo[TellerNoes],0)),"","TellerNo"))</f>
        <v/>
      </c>
      <c r="J269" s="2" t="str">
        <f>MPList[[#This Row],[Aye]]&amp;MPList[[#This Row],[No]]&amp;MPList[[#This Row],[Teller]]</f>
        <v>No</v>
      </c>
    </row>
    <row r="270" spans="1:10" hidden="1" x14ac:dyDescent="0.25">
      <c r="A270" t="s">
        <v>391</v>
      </c>
      <c r="B270" t="s">
        <v>577</v>
      </c>
      <c r="C270" s="3">
        <f>IF(MPList[[#This Row],[Vote]]="Aye",2,IF(MPList[[#This Row],[Vote]]="no",1,IF(LEFT(MPList[[#This Row],[Vote]],6)="Teller",-1,0)))</f>
        <v>0</v>
      </c>
      <c r="D270" t="str">
        <f>MPList[[#This Row],[Last name]]&amp;", "&amp;MPList[[#This Row],[First name]]</f>
        <v>Harper, Mark</v>
      </c>
      <c r="E270" t="s">
        <v>13</v>
      </c>
      <c r="F270" t="s">
        <v>578</v>
      </c>
      <c r="G270" t="str">
        <f>IF(ISERROR(MATCH(MPList[[#This Row],[Full Name]],AyesResult[FullName],0)),"","Aye")</f>
        <v/>
      </c>
      <c r="H270" t="str">
        <f>IF(ISERROR(MATCH(MPList[[#This Row],[Full Name]],NoesResult[FullName],0)),"","No")</f>
        <v/>
      </c>
      <c r="I270" s="2" t="str">
        <f>IF(NOT(ISERROR(MATCH(MPList[[#This Row],[Full Name]],TellerAye[TellerAyes],0))),"TellerAye",IF(ISERROR(MATCH(MPList[[#This Row],[Full Name]],TellerNo[TellerNoes],0)),"","TellerNo"))</f>
        <v/>
      </c>
      <c r="J270" s="2" t="str">
        <f>MPList[[#This Row],[Aye]]&amp;MPList[[#This Row],[No]]&amp;MPList[[#This Row],[Teller]]</f>
        <v/>
      </c>
    </row>
    <row r="271" spans="1:10" x14ac:dyDescent="0.25">
      <c r="A271" t="s">
        <v>1979</v>
      </c>
      <c r="B271" t="s">
        <v>1980</v>
      </c>
      <c r="C271" s="3">
        <f>IF(MPList[[#This Row],[Vote]]="Aye",2,IF(MPList[[#This Row],[Vote]]="no",1,IF(LEFT(MPList[[#This Row],[Vote]],6)="Teller",-1,0)))</f>
        <v>0</v>
      </c>
      <c r="D271" t="str">
        <f>MPList[[#This Row],[Last name]]&amp;", "&amp;MPList[[#This Row],[First name]]</f>
        <v>Harpham, Harry</v>
      </c>
      <c r="E271" t="s">
        <v>6</v>
      </c>
      <c r="F271" t="s">
        <v>139</v>
      </c>
      <c r="G271" t="str">
        <f>IF(ISERROR(MATCH(MPList[[#This Row],[Full Name]],AyesResult[FullName],0)),"","Aye")</f>
        <v/>
      </c>
      <c r="H271" t="str">
        <f>IF(ISERROR(MATCH(MPList[[#This Row],[Full Name]],NoesResult[FullName],0)),"","No")</f>
        <v/>
      </c>
      <c r="I271" s="2" t="str">
        <f>IF(NOT(ISERROR(MATCH(MPList[[#This Row],[Full Name]],TellerAye[TellerAyes],0))),"TellerAye",IF(ISERROR(MATCH(MPList[[#This Row],[Full Name]],TellerNo[TellerNoes],0)),"","TellerNo"))</f>
        <v/>
      </c>
      <c r="J271" s="2" t="str">
        <f>MPList[[#This Row],[Aye]]&amp;MPList[[#This Row],[No]]&amp;MPList[[#This Row],[Teller]]</f>
        <v/>
      </c>
    </row>
    <row r="272" spans="1:10" hidden="1" x14ac:dyDescent="0.25">
      <c r="A272" t="s">
        <v>53</v>
      </c>
      <c r="B272" t="s">
        <v>579</v>
      </c>
      <c r="C272" s="3">
        <f>IF(MPList[[#This Row],[Vote]]="Aye",2,IF(MPList[[#This Row],[Vote]]="no",1,IF(LEFT(MPList[[#This Row],[Vote]],6)="Teller",-1,0)))</f>
        <v>2</v>
      </c>
      <c r="D272" t="str">
        <f>MPList[[#This Row],[Last name]]&amp;", "&amp;MPList[[#This Row],[First name]]</f>
        <v>Harrington, Richard</v>
      </c>
      <c r="E272" t="s">
        <v>13</v>
      </c>
      <c r="F272" t="s">
        <v>580</v>
      </c>
      <c r="G272" t="str">
        <f>IF(ISERROR(MATCH(MPList[[#This Row],[Full Name]],AyesResult[FullName],0)),"","Aye")</f>
        <v>Aye</v>
      </c>
      <c r="H272" t="str">
        <f>IF(ISERROR(MATCH(MPList[[#This Row],[Full Name]],NoesResult[FullName],0)),"","No")</f>
        <v/>
      </c>
      <c r="I272" s="2" t="str">
        <f>IF(NOT(ISERROR(MATCH(MPList[[#This Row],[Full Name]],TellerAye[TellerAyes],0))),"TellerAye",IF(ISERROR(MATCH(MPList[[#This Row],[Full Name]],TellerNo[TellerNoes],0)),"","TellerNo"))</f>
        <v/>
      </c>
      <c r="J272" s="2" t="str">
        <f>MPList[[#This Row],[Aye]]&amp;MPList[[#This Row],[No]]&amp;MPList[[#This Row],[Teller]]</f>
        <v>Aye</v>
      </c>
    </row>
    <row r="273" spans="1:10" hidden="1" x14ac:dyDescent="0.25">
      <c r="A273" t="s">
        <v>581</v>
      </c>
      <c r="B273" t="s">
        <v>582</v>
      </c>
      <c r="C273" s="3">
        <f>IF(MPList[[#This Row],[Vote]]="Aye",2,IF(MPList[[#This Row],[Vote]]="no",1,IF(LEFT(MPList[[#This Row],[Vote]],6)="Teller",-1,0)))</f>
        <v>2</v>
      </c>
      <c r="D273" t="str">
        <f>MPList[[#This Row],[Last name]]&amp;", "&amp;MPList[[#This Row],[First name]]</f>
        <v>Harris, Rebecca</v>
      </c>
      <c r="E273" t="s">
        <v>13</v>
      </c>
      <c r="F273" t="s">
        <v>583</v>
      </c>
      <c r="G273" t="str">
        <f>IF(ISERROR(MATCH(MPList[[#This Row],[Full Name]],AyesResult[FullName],0)),"","Aye")</f>
        <v>Aye</v>
      </c>
      <c r="H273" t="str">
        <f>IF(ISERROR(MATCH(MPList[[#This Row],[Full Name]],NoesResult[FullName],0)),"","No")</f>
        <v/>
      </c>
      <c r="I273" s="2" t="str">
        <f>IF(NOT(ISERROR(MATCH(MPList[[#This Row],[Full Name]],TellerAye[TellerAyes],0))),"TellerAye",IF(ISERROR(MATCH(MPList[[#This Row],[Full Name]],TellerNo[TellerNoes],0)),"","TellerNo"))</f>
        <v/>
      </c>
      <c r="J273" s="2" t="str">
        <f>MPList[[#This Row],[Aye]]&amp;MPList[[#This Row],[No]]&amp;MPList[[#This Row],[Teller]]</f>
        <v>Aye</v>
      </c>
    </row>
    <row r="274" spans="1:10" hidden="1" x14ac:dyDescent="0.25">
      <c r="A274" t="s">
        <v>1997</v>
      </c>
      <c r="B274" t="s">
        <v>582</v>
      </c>
      <c r="C274" s="3">
        <f>IF(MPList[[#This Row],[Vote]]="Aye",2,IF(MPList[[#This Row],[Vote]]="no",1,IF(LEFT(MPList[[#This Row],[Vote]],6)="Teller",-1,0)))</f>
        <v>1</v>
      </c>
      <c r="D274" t="str">
        <f>MPList[[#This Row],[Last name]]&amp;", "&amp;MPList[[#This Row],[First name]]</f>
        <v>Harris, Carolyn</v>
      </c>
      <c r="E274" t="s">
        <v>6</v>
      </c>
      <c r="F274" t="s">
        <v>673</v>
      </c>
      <c r="G274" t="str">
        <f>IF(ISERROR(MATCH(MPList[[#This Row],[Full Name]],AyesResult[FullName],0)),"","Aye")</f>
        <v/>
      </c>
      <c r="H274" t="str">
        <f>IF(ISERROR(MATCH(MPList[[#This Row],[Full Name]],NoesResult[FullName],0)),"","No")</f>
        <v>No</v>
      </c>
      <c r="I274" s="2" t="str">
        <f>IF(NOT(ISERROR(MATCH(MPList[[#This Row],[Full Name]],TellerAye[TellerAyes],0))),"TellerAye",IF(ISERROR(MATCH(MPList[[#This Row],[Full Name]],TellerNo[TellerNoes],0)),"","TellerNo"))</f>
        <v/>
      </c>
      <c r="J274" s="2" t="str">
        <f>MPList[[#This Row],[Aye]]&amp;MPList[[#This Row],[No]]&amp;MPList[[#This Row],[Teller]]</f>
        <v>No</v>
      </c>
    </row>
    <row r="275" spans="1:10" hidden="1" x14ac:dyDescent="0.25">
      <c r="A275" t="s">
        <v>203</v>
      </c>
      <c r="B275" t="s">
        <v>585</v>
      </c>
      <c r="C275" s="3">
        <f>IF(MPList[[#This Row],[Vote]]="Aye",2,IF(MPList[[#This Row],[Vote]]="no",1,IF(LEFT(MPList[[#This Row],[Vote]],6)="Teller",-1,0)))</f>
        <v>2</v>
      </c>
      <c r="D275" t="str">
        <f>MPList[[#This Row],[Last name]]&amp;", "&amp;MPList[[#This Row],[First name]]</f>
        <v>Hart, Simon</v>
      </c>
      <c r="E275" t="s">
        <v>13</v>
      </c>
      <c r="F275" t="s">
        <v>586</v>
      </c>
      <c r="G275" t="str">
        <f>IF(ISERROR(MATCH(MPList[[#This Row],[Full Name]],AyesResult[FullName],0)),"","Aye")</f>
        <v>Aye</v>
      </c>
      <c r="H275" t="str">
        <f>IF(ISERROR(MATCH(MPList[[#This Row],[Full Name]],NoesResult[FullName],0)),"","No")</f>
        <v/>
      </c>
      <c r="I275" s="2" t="str">
        <f>IF(NOT(ISERROR(MATCH(MPList[[#This Row],[Full Name]],TellerAye[TellerAyes],0))),"TellerAye",IF(ISERROR(MATCH(MPList[[#This Row],[Full Name]],TellerNo[TellerNoes],0)),"","TellerNo"))</f>
        <v/>
      </c>
      <c r="J275" s="2" t="str">
        <f>MPList[[#This Row],[Aye]]&amp;MPList[[#This Row],[No]]&amp;MPList[[#This Row],[Teller]]</f>
        <v>Aye</v>
      </c>
    </row>
    <row r="276" spans="1:10" hidden="1" x14ac:dyDescent="0.25">
      <c r="A276" t="s">
        <v>96</v>
      </c>
      <c r="B276" t="s">
        <v>588</v>
      </c>
      <c r="C276" s="3">
        <f>IF(MPList[[#This Row],[Vote]]="Aye",2,IF(MPList[[#This Row],[Vote]]="no",1,IF(LEFT(MPList[[#This Row],[Vote]],6)="Teller",-1,0)))</f>
        <v>2</v>
      </c>
      <c r="D276" t="str">
        <f>MPList[[#This Row],[Last name]]&amp;", "&amp;MPList[[#This Row],[First name]]</f>
        <v>Haselhurst, Alan</v>
      </c>
      <c r="E276" t="s">
        <v>13</v>
      </c>
      <c r="F276" t="s">
        <v>589</v>
      </c>
      <c r="G276" t="str">
        <f>IF(ISERROR(MATCH(MPList[[#This Row],[Full Name]],AyesResult[FullName],0)),"","Aye")</f>
        <v>Aye</v>
      </c>
      <c r="H276" t="str">
        <f>IF(ISERROR(MATCH(MPList[[#This Row],[Full Name]],NoesResult[FullName],0)),"","No")</f>
        <v/>
      </c>
      <c r="I276" s="2" t="str">
        <f>IF(NOT(ISERROR(MATCH(MPList[[#This Row],[Full Name]],TellerAye[TellerAyes],0))),"TellerAye",IF(ISERROR(MATCH(MPList[[#This Row],[Full Name]],TellerNo[TellerNoes],0)),"","TellerNo"))</f>
        <v/>
      </c>
      <c r="J276" s="2" t="str">
        <f>MPList[[#This Row],[Aye]]&amp;MPList[[#This Row],[No]]&amp;MPList[[#This Row],[Teller]]</f>
        <v>Aye</v>
      </c>
    </row>
    <row r="277" spans="1:10" hidden="1" x14ac:dyDescent="0.25">
      <c r="A277" t="s">
        <v>513</v>
      </c>
      <c r="B277" t="s">
        <v>591</v>
      </c>
      <c r="C277" s="3">
        <f>IF(MPList[[#This Row],[Vote]]="Aye",2,IF(MPList[[#This Row],[Vote]]="no",1,IF(LEFT(MPList[[#This Row],[Vote]],6)="Teller",-1,0)))</f>
        <v>1</v>
      </c>
      <c r="D277" t="str">
        <f>MPList[[#This Row],[Last name]]&amp;", "&amp;MPList[[#This Row],[First name]]</f>
        <v>Hayes, Helen</v>
      </c>
      <c r="E277" t="s">
        <v>6</v>
      </c>
      <c r="F277" t="s">
        <v>704</v>
      </c>
      <c r="G277" t="str">
        <f>IF(ISERROR(MATCH(MPList[[#This Row],[Full Name]],AyesResult[FullName],0)),"","Aye")</f>
        <v/>
      </c>
      <c r="H277" t="str">
        <f>IF(ISERROR(MATCH(MPList[[#This Row],[Full Name]],NoesResult[FullName],0)),"","No")</f>
        <v>No</v>
      </c>
      <c r="I277" s="2" t="str">
        <f>IF(NOT(ISERROR(MATCH(MPList[[#This Row],[Full Name]],TellerAye[TellerAyes],0))),"TellerAye",IF(ISERROR(MATCH(MPList[[#This Row],[Full Name]],TellerNo[TellerNoes],0)),"","TellerNo"))</f>
        <v/>
      </c>
      <c r="J277" s="2" t="str">
        <f>MPList[[#This Row],[Aye]]&amp;MPList[[#This Row],[No]]&amp;MPList[[#This Row],[Teller]]</f>
        <v>No</v>
      </c>
    </row>
    <row r="278" spans="1:10" hidden="1" x14ac:dyDescent="0.25">
      <c r="A278" t="s">
        <v>78</v>
      </c>
      <c r="B278" t="s">
        <v>591</v>
      </c>
      <c r="C278" s="3">
        <f>IF(MPList[[#This Row],[Vote]]="Aye",2,IF(MPList[[#This Row],[Vote]]="no",1,IF(LEFT(MPList[[#This Row],[Vote]],6)="Teller",-1,0)))</f>
        <v>2</v>
      </c>
      <c r="D278" t="str">
        <f>MPList[[#This Row],[Last name]]&amp;", "&amp;MPList[[#This Row],[First name]]</f>
        <v>Hayes, John</v>
      </c>
      <c r="E278" t="s">
        <v>13</v>
      </c>
      <c r="F278" t="s">
        <v>592</v>
      </c>
      <c r="G278" t="str">
        <f>IF(ISERROR(MATCH(MPList[[#This Row],[Full Name]],AyesResult[FullName],0)),"","Aye")</f>
        <v>Aye</v>
      </c>
      <c r="H278" t="str">
        <f>IF(ISERROR(MATCH(MPList[[#This Row],[Full Name]],NoesResult[FullName],0)),"","No")</f>
        <v/>
      </c>
      <c r="I278" s="2" t="str">
        <f>IF(NOT(ISERROR(MATCH(MPList[[#This Row],[Full Name]],TellerAye[TellerAyes],0))),"TellerAye",IF(ISERROR(MATCH(MPList[[#This Row],[Full Name]],TellerNo[TellerNoes],0)),"","TellerNo"))</f>
        <v/>
      </c>
      <c r="J278" s="2" t="str">
        <f>MPList[[#This Row],[Aye]]&amp;MPList[[#This Row],[No]]&amp;MPList[[#This Row],[Teller]]</f>
        <v>Aye</v>
      </c>
    </row>
    <row r="279" spans="1:10" hidden="1" x14ac:dyDescent="0.25">
      <c r="A279" t="s">
        <v>2012</v>
      </c>
      <c r="B279" t="s">
        <v>2013</v>
      </c>
      <c r="C279" s="3">
        <f>IF(MPList[[#This Row],[Vote]]="Aye",2,IF(MPList[[#This Row],[Vote]]="no",1,IF(LEFT(MPList[[#This Row],[Vote]],6)="Teller",-1,0)))</f>
        <v>1</v>
      </c>
      <c r="D279" t="str">
        <f>MPList[[#This Row],[Last name]]&amp;", "&amp;MPList[[#This Row],[First name]]</f>
        <v>Hayman, Sue</v>
      </c>
      <c r="E279" t="s">
        <v>6</v>
      </c>
      <c r="F279" t="s">
        <v>318</v>
      </c>
      <c r="G279" t="str">
        <f>IF(ISERROR(MATCH(MPList[[#This Row],[Full Name]],AyesResult[FullName],0)),"","Aye")</f>
        <v/>
      </c>
      <c r="H279" t="str">
        <f>IF(ISERROR(MATCH(MPList[[#This Row],[Full Name]],NoesResult[FullName],0)),"","No")</f>
        <v>No</v>
      </c>
      <c r="I279" s="2" t="str">
        <f>IF(NOT(ISERROR(MATCH(MPList[[#This Row],[Full Name]],TellerAye[TellerAyes],0))),"TellerAye",IF(ISERROR(MATCH(MPList[[#This Row],[Full Name]],TellerNo[TellerNoes],0)),"","TellerNo"))</f>
        <v/>
      </c>
      <c r="J279" s="2" t="str">
        <f>MPList[[#This Row],[Aye]]&amp;MPList[[#This Row],[No]]&amp;MPList[[#This Row],[Teller]]</f>
        <v>No</v>
      </c>
    </row>
    <row r="280" spans="1:10" hidden="1" x14ac:dyDescent="0.25">
      <c r="A280" t="s">
        <v>280</v>
      </c>
      <c r="B280" t="s">
        <v>593</v>
      </c>
      <c r="C280" s="3">
        <f>IF(MPList[[#This Row],[Vote]]="Aye",2,IF(MPList[[#This Row],[Vote]]="no",1,IF(LEFT(MPList[[#This Row],[Vote]],6)="Teller",-1,0)))</f>
        <v>2</v>
      </c>
      <c r="D280" t="str">
        <f>MPList[[#This Row],[Last name]]&amp;", "&amp;MPList[[#This Row],[First name]]</f>
        <v>Heald, Oliver</v>
      </c>
      <c r="E280" t="s">
        <v>13</v>
      </c>
      <c r="F280" t="s">
        <v>594</v>
      </c>
      <c r="G280" t="str">
        <f>IF(ISERROR(MATCH(MPList[[#This Row],[Full Name]],AyesResult[FullName],0)),"","Aye")</f>
        <v>Aye</v>
      </c>
      <c r="H280" t="str">
        <f>IF(ISERROR(MATCH(MPList[[#This Row],[Full Name]],NoesResult[FullName],0)),"","No")</f>
        <v/>
      </c>
      <c r="I280" s="2" t="str">
        <f>IF(NOT(ISERROR(MATCH(MPList[[#This Row],[Full Name]],TellerAye[TellerAyes],0))),"TellerAye",IF(ISERROR(MATCH(MPList[[#This Row],[Full Name]],TellerNo[TellerNoes],0)),"","TellerNo"))</f>
        <v/>
      </c>
      <c r="J280" s="2" t="str">
        <f>MPList[[#This Row],[Aye]]&amp;MPList[[#This Row],[No]]&amp;MPList[[#This Row],[Teller]]</f>
        <v>Aye</v>
      </c>
    </row>
    <row r="281" spans="1:10" hidden="1" x14ac:dyDescent="0.25">
      <c r="A281" t="s">
        <v>78</v>
      </c>
      <c r="B281" t="s">
        <v>595</v>
      </c>
      <c r="C281" s="3">
        <f>IF(MPList[[#This Row],[Vote]]="Aye",2,IF(MPList[[#This Row],[Vote]]="no",1,IF(LEFT(MPList[[#This Row],[Vote]],6)="Teller",-1,0)))</f>
        <v>1</v>
      </c>
      <c r="D281" t="str">
        <f>MPList[[#This Row],[Last name]]&amp;", "&amp;MPList[[#This Row],[First name]]</f>
        <v>Healey, John</v>
      </c>
      <c r="E281" t="s">
        <v>6</v>
      </c>
      <c r="F281" t="s">
        <v>596</v>
      </c>
      <c r="G281" t="str">
        <f>IF(ISERROR(MATCH(MPList[[#This Row],[Full Name]],AyesResult[FullName],0)),"","Aye")</f>
        <v/>
      </c>
      <c r="H281" t="str">
        <f>IF(ISERROR(MATCH(MPList[[#This Row],[Full Name]],NoesResult[FullName],0)),"","No")</f>
        <v>No</v>
      </c>
      <c r="I281" s="2" t="str">
        <f>IF(NOT(ISERROR(MATCH(MPList[[#This Row],[Full Name]],TellerAye[TellerAyes],0))),"TellerAye",IF(ISERROR(MATCH(MPList[[#This Row],[Full Name]],TellerNo[TellerNoes],0)),"","TellerNo"))</f>
        <v/>
      </c>
      <c r="J281" s="2" t="str">
        <f>MPList[[#This Row],[Aye]]&amp;MPList[[#This Row],[No]]&amp;MPList[[#This Row],[Teller]]</f>
        <v>No</v>
      </c>
    </row>
    <row r="282" spans="1:10" hidden="1" x14ac:dyDescent="0.25">
      <c r="A282" t="s">
        <v>45</v>
      </c>
      <c r="B282" t="s">
        <v>2010</v>
      </c>
      <c r="C282" s="3">
        <f>IF(MPList[[#This Row],[Vote]]="Aye",2,IF(MPList[[#This Row],[Vote]]="no",1,IF(LEFT(MPList[[#This Row],[Vote]],6)="Teller",-1,0)))</f>
        <v>2</v>
      </c>
      <c r="D282" t="str">
        <f>MPList[[#This Row],[Last name]]&amp;", "&amp;MPList[[#This Row],[First name]]</f>
        <v>Heappey, James</v>
      </c>
      <c r="E282" t="s">
        <v>13</v>
      </c>
      <c r="F282" t="s">
        <v>921</v>
      </c>
      <c r="G282" t="str">
        <f>IF(ISERROR(MATCH(MPList[[#This Row],[Full Name]],AyesResult[FullName],0)),"","Aye")</f>
        <v>Aye</v>
      </c>
      <c r="H282" t="str">
        <f>IF(ISERROR(MATCH(MPList[[#This Row],[Full Name]],NoesResult[FullName],0)),"","No")</f>
        <v/>
      </c>
      <c r="I282" s="2" t="str">
        <f>IF(NOT(ISERROR(MATCH(MPList[[#This Row],[Full Name]],TellerAye[TellerAyes],0))),"TellerAye",IF(ISERROR(MATCH(MPList[[#This Row],[Full Name]],TellerNo[TellerNoes],0)),"","TellerNo"))</f>
        <v/>
      </c>
      <c r="J282" s="2" t="str">
        <f>MPList[[#This Row],[Aye]]&amp;MPList[[#This Row],[No]]&amp;MPList[[#This Row],[Teller]]</f>
        <v>Aye</v>
      </c>
    </row>
    <row r="283" spans="1:10" hidden="1" x14ac:dyDescent="0.25">
      <c r="A283" t="s">
        <v>186</v>
      </c>
      <c r="B283" t="s">
        <v>598</v>
      </c>
      <c r="C283" s="3">
        <f>IF(MPList[[#This Row],[Vote]]="Aye",2,IF(MPList[[#This Row],[Vote]]="no",1,IF(LEFT(MPList[[#This Row],[Vote]],6)="Teller",-1,0)))</f>
        <v>2</v>
      </c>
      <c r="D283" t="str">
        <f>MPList[[#This Row],[Last name]]&amp;", "&amp;MPList[[#This Row],[First name]]</f>
        <v>Heaton-Harris, Chris</v>
      </c>
      <c r="E283" t="s">
        <v>13</v>
      </c>
      <c r="F283" t="s">
        <v>599</v>
      </c>
      <c r="G283" t="str">
        <f>IF(ISERROR(MATCH(MPList[[#This Row],[Full Name]],AyesResult[FullName],0)),"","Aye")</f>
        <v>Aye</v>
      </c>
      <c r="H283" t="str">
        <f>IF(ISERROR(MATCH(MPList[[#This Row],[Full Name]],NoesResult[FullName],0)),"","No")</f>
        <v/>
      </c>
      <c r="I283" s="2" t="str">
        <f>IF(NOT(ISERROR(MATCH(MPList[[#This Row],[Full Name]],TellerAye[TellerAyes],0))),"TellerAye",IF(ISERROR(MATCH(MPList[[#This Row],[Full Name]],TellerNo[TellerNoes],0)),"","TellerNo"))</f>
        <v/>
      </c>
      <c r="J283" s="2" t="str">
        <f>MPList[[#This Row],[Aye]]&amp;MPList[[#This Row],[No]]&amp;MPList[[#This Row],[Teller]]</f>
        <v>Aye</v>
      </c>
    </row>
    <row r="284" spans="1:10" hidden="1" x14ac:dyDescent="0.25">
      <c r="A284" t="s">
        <v>20</v>
      </c>
      <c r="B284" t="s">
        <v>1955</v>
      </c>
      <c r="C284" s="3">
        <f>IF(MPList[[#This Row],[Vote]]="Aye",2,IF(MPList[[#This Row],[Vote]]="no",1,IF(LEFT(MPList[[#This Row],[Vote]],6)="Teller",-1,0)))</f>
        <v>2</v>
      </c>
      <c r="D284" t="str">
        <f>MPList[[#This Row],[Last name]]&amp;", "&amp;MPList[[#This Row],[First name]]</f>
        <v>Heaton-Jones, Peter</v>
      </c>
      <c r="E284" t="s">
        <v>13</v>
      </c>
      <c r="F284" t="s">
        <v>587</v>
      </c>
      <c r="G284" t="str">
        <f>IF(ISERROR(MATCH(MPList[[#This Row],[Full Name]],AyesResult[FullName],0)),"","Aye")</f>
        <v>Aye</v>
      </c>
      <c r="H284" t="str">
        <f>IF(ISERROR(MATCH(MPList[[#This Row],[Full Name]],NoesResult[FullName],0)),"","No")</f>
        <v/>
      </c>
      <c r="I284" s="2" t="str">
        <f>IF(NOT(ISERROR(MATCH(MPList[[#This Row],[Full Name]],TellerAye[TellerAyes],0))),"TellerAye",IF(ISERROR(MATCH(MPList[[#This Row],[Full Name]],TellerNo[TellerNoes],0)),"","TellerNo"))</f>
        <v/>
      </c>
      <c r="J284" s="2" t="str">
        <f>MPList[[#This Row],[Aye]]&amp;MPList[[#This Row],[No]]&amp;MPList[[#This Row],[Teller]]</f>
        <v>Aye</v>
      </c>
    </row>
    <row r="285" spans="1:10" hidden="1" x14ac:dyDescent="0.25">
      <c r="A285" t="s">
        <v>71</v>
      </c>
      <c r="B285" t="s">
        <v>601</v>
      </c>
      <c r="C285" s="3">
        <f>IF(MPList[[#This Row],[Vote]]="Aye",2,IF(MPList[[#This Row],[Vote]]="no",1,IF(LEFT(MPList[[#This Row],[Vote]],6)="Teller",-1,0)))</f>
        <v>2</v>
      </c>
      <c r="D285" t="str">
        <f>MPList[[#This Row],[Last name]]&amp;", "&amp;MPList[[#This Row],[First name]]</f>
        <v>Henderson, Gordon</v>
      </c>
      <c r="E285" t="s">
        <v>13</v>
      </c>
      <c r="F285" t="s">
        <v>602</v>
      </c>
      <c r="G285" t="str">
        <f>IF(ISERROR(MATCH(MPList[[#This Row],[Full Name]],AyesResult[FullName],0)),"","Aye")</f>
        <v>Aye</v>
      </c>
      <c r="H285" t="str">
        <f>IF(ISERROR(MATCH(MPList[[#This Row],[Full Name]],NoesResult[FullName],0)),"","No")</f>
        <v/>
      </c>
      <c r="I285" s="2" t="str">
        <f>IF(NOT(ISERROR(MATCH(MPList[[#This Row],[Full Name]],TellerAye[TellerAyes],0))),"TellerAye",IF(ISERROR(MATCH(MPList[[#This Row],[Full Name]],TellerNo[TellerNoes],0)),"","TellerNo"))</f>
        <v/>
      </c>
      <c r="J285" s="2" t="str">
        <f>MPList[[#This Row],[Aye]]&amp;MPList[[#This Row],[No]]&amp;MPList[[#This Row],[Teller]]</f>
        <v>Aye</v>
      </c>
    </row>
    <row r="286" spans="1:10" hidden="1" x14ac:dyDescent="0.25">
      <c r="A286" t="s">
        <v>391</v>
      </c>
      <c r="B286" t="s">
        <v>603</v>
      </c>
      <c r="C286" s="3">
        <f>IF(MPList[[#This Row],[Vote]]="Aye",2,IF(MPList[[#This Row],[Vote]]="no",1,IF(LEFT(MPList[[#This Row],[Vote]],6)="Teller",-1,0)))</f>
        <v>1</v>
      </c>
      <c r="D286" t="str">
        <f>MPList[[#This Row],[Last name]]&amp;", "&amp;MPList[[#This Row],[First name]]</f>
        <v>Hendrick, Mark</v>
      </c>
      <c r="E286" t="s">
        <v>2017</v>
      </c>
      <c r="F286" t="s">
        <v>604</v>
      </c>
      <c r="G286" t="str">
        <f>IF(ISERROR(MATCH(MPList[[#This Row],[Full Name]],AyesResult[FullName],0)),"","Aye")</f>
        <v/>
      </c>
      <c r="H286" t="str">
        <f>IF(ISERROR(MATCH(MPList[[#This Row],[Full Name]],NoesResult[FullName],0)),"","No")</f>
        <v>No</v>
      </c>
      <c r="I286" s="2" t="str">
        <f>IF(NOT(ISERROR(MATCH(MPList[[#This Row],[Full Name]],TellerAye[TellerAyes],0))),"TellerAye",IF(ISERROR(MATCH(MPList[[#This Row],[Full Name]],TellerNo[TellerNoes],0)),"","TellerNo"))</f>
        <v/>
      </c>
      <c r="J286" s="2" t="str">
        <f>MPList[[#This Row],[Aye]]&amp;MPList[[#This Row],[No]]&amp;MPList[[#This Row],[Teller]]</f>
        <v>No</v>
      </c>
    </row>
    <row r="287" spans="1:10" hidden="1" x14ac:dyDescent="0.25">
      <c r="A287" t="s">
        <v>1930</v>
      </c>
      <c r="B287" t="s">
        <v>606</v>
      </c>
      <c r="C287" s="3">
        <f>IF(MPList[[#This Row],[Vote]]="Aye",2,IF(MPList[[#This Row],[Vote]]="no",1,IF(LEFT(MPList[[#This Row],[Vote]],6)="Teller",-1,0)))</f>
        <v>1</v>
      </c>
      <c r="D287" t="str">
        <f>MPList[[#This Row],[Last name]]&amp;", "&amp;MPList[[#This Row],[First name]]</f>
        <v>Hendry, Drew</v>
      </c>
      <c r="E287" t="s">
        <v>645</v>
      </c>
      <c r="F287" t="s">
        <v>26</v>
      </c>
      <c r="G287" t="str">
        <f>IF(ISERROR(MATCH(MPList[[#This Row],[Full Name]],AyesResult[FullName],0)),"","Aye")</f>
        <v/>
      </c>
      <c r="H287" t="str">
        <f>IF(ISERROR(MATCH(MPList[[#This Row],[Full Name]],NoesResult[FullName],0)),"","No")</f>
        <v>No</v>
      </c>
      <c r="I287" s="2" t="str">
        <f>IF(NOT(ISERROR(MATCH(MPList[[#This Row],[Full Name]],TellerAye[TellerAyes],0))),"TellerAye",IF(ISERROR(MATCH(MPList[[#This Row],[Full Name]],TellerNo[TellerNoes],0)),"","TellerNo"))</f>
        <v/>
      </c>
      <c r="J287" s="2" t="str">
        <f>MPList[[#This Row],[Aye]]&amp;MPList[[#This Row],[No]]&amp;MPList[[#This Row],[Teller]]</f>
        <v>No</v>
      </c>
    </row>
    <row r="288" spans="1:10" hidden="1" x14ac:dyDescent="0.25">
      <c r="A288" t="s">
        <v>73</v>
      </c>
      <c r="B288" t="s">
        <v>608</v>
      </c>
      <c r="C288" s="3">
        <f>IF(MPList[[#This Row],[Vote]]="Aye",2,IF(MPList[[#This Row],[Vote]]="no",1,IF(LEFT(MPList[[#This Row],[Vote]],6)="Teller",-1,0)))</f>
        <v>1</v>
      </c>
      <c r="D288" t="str">
        <f>MPList[[#This Row],[Last name]]&amp;", "&amp;MPList[[#This Row],[First name]]</f>
        <v>Hepburn, Stephen</v>
      </c>
      <c r="E288" t="s">
        <v>6</v>
      </c>
      <c r="F288" t="s">
        <v>609</v>
      </c>
      <c r="G288" t="str">
        <f>IF(ISERROR(MATCH(MPList[[#This Row],[Full Name]],AyesResult[FullName],0)),"","Aye")</f>
        <v/>
      </c>
      <c r="H288" t="str">
        <f>IF(ISERROR(MATCH(MPList[[#This Row],[Full Name]],NoesResult[FullName],0)),"","No")</f>
        <v>No</v>
      </c>
      <c r="I288" s="2" t="str">
        <f>IF(NOT(ISERROR(MATCH(MPList[[#This Row],[Full Name]],TellerAye[TellerAyes],0))),"TellerAye",IF(ISERROR(MATCH(MPList[[#This Row],[Full Name]],TellerNo[TellerNoes],0)),"","TellerNo"))</f>
        <v/>
      </c>
      <c r="J288" s="2" t="str">
        <f>MPList[[#This Row],[Aye]]&amp;MPList[[#This Row],[No]]&amp;MPList[[#This Row],[Teller]]</f>
        <v>No</v>
      </c>
    </row>
    <row r="289" spans="1:10" hidden="1" x14ac:dyDescent="0.25">
      <c r="A289" t="s">
        <v>178</v>
      </c>
      <c r="B289" t="s">
        <v>610</v>
      </c>
      <c r="C289" s="3">
        <f>IF(MPList[[#This Row],[Vote]]="Aye",2,IF(MPList[[#This Row],[Vote]]="no",1,IF(LEFT(MPList[[#This Row],[Vote]],6)="Teller",-1,0)))</f>
        <v>2</v>
      </c>
      <c r="D289" t="str">
        <f>MPList[[#This Row],[Last name]]&amp;", "&amp;MPList[[#This Row],[First name]]</f>
        <v>Herbert, Nick</v>
      </c>
      <c r="E289" t="s">
        <v>13</v>
      </c>
      <c r="F289" t="s">
        <v>611</v>
      </c>
      <c r="G289" t="str">
        <f>IF(ISERROR(MATCH(MPList[[#This Row],[Full Name]],AyesResult[FullName],0)),"","Aye")</f>
        <v>Aye</v>
      </c>
      <c r="H289" t="str">
        <f>IF(ISERROR(MATCH(MPList[[#This Row],[Full Name]],NoesResult[FullName],0)),"","No")</f>
        <v/>
      </c>
      <c r="I289" s="2" t="str">
        <f>IF(NOT(ISERROR(MATCH(MPList[[#This Row],[Full Name]],TellerAye[TellerAyes],0))),"TellerAye",IF(ISERROR(MATCH(MPList[[#This Row],[Full Name]],TellerNo[TellerNoes],0)),"","TellerNo"))</f>
        <v/>
      </c>
      <c r="J289" s="2" t="str">
        <f>MPList[[#This Row],[Aye]]&amp;MPList[[#This Row],[No]]&amp;MPList[[#This Row],[Teller]]</f>
        <v>Aye</v>
      </c>
    </row>
    <row r="290" spans="1:10" hidden="1" x14ac:dyDescent="0.25">
      <c r="A290" t="s">
        <v>612</v>
      </c>
      <c r="B290" t="s">
        <v>613</v>
      </c>
      <c r="C290" s="3">
        <f>IF(MPList[[#This Row],[Vote]]="Aye",2,IF(MPList[[#This Row],[Vote]]="no",1,IF(LEFT(MPList[[#This Row],[Vote]],6)="Teller",-1,0)))</f>
        <v>1</v>
      </c>
      <c r="D290" t="str">
        <f>MPList[[#This Row],[Last name]]&amp;", "&amp;MPList[[#This Row],[First name]]</f>
        <v>Hermon, Lady</v>
      </c>
      <c r="E290" t="s">
        <v>568</v>
      </c>
      <c r="F290" t="s">
        <v>614</v>
      </c>
      <c r="G290" t="str">
        <f>IF(ISERROR(MATCH(MPList[[#This Row],[Full Name]],AyesResult[FullName],0)),"","Aye")</f>
        <v/>
      </c>
      <c r="H290" t="str">
        <f>IF(ISERROR(MATCH(MPList[[#This Row],[Full Name]],NoesResult[FullName],0)),"","No")</f>
        <v>No</v>
      </c>
      <c r="I290" s="2" t="str">
        <f>IF(NOT(ISERROR(MATCH(MPList[[#This Row],[Full Name]],TellerAye[TellerAyes],0))),"TellerAye",IF(ISERROR(MATCH(MPList[[#This Row],[Full Name]],TellerNo[TellerNoes],0)),"","TellerNo"))</f>
        <v/>
      </c>
      <c r="J290" s="2" t="str">
        <f>MPList[[#This Row],[Aye]]&amp;MPList[[#This Row],[No]]&amp;MPList[[#This Row],[Teller]]</f>
        <v>No</v>
      </c>
    </row>
    <row r="291" spans="1:10" x14ac:dyDescent="0.25">
      <c r="A291" t="s">
        <v>616</v>
      </c>
      <c r="B291" t="s">
        <v>617</v>
      </c>
      <c r="C291" s="3">
        <f>IF(MPList[[#This Row],[Vote]]="Aye",2,IF(MPList[[#This Row],[Vote]]="no",1,IF(LEFT(MPList[[#This Row],[Vote]],6)="Teller",-1,0)))</f>
        <v>0</v>
      </c>
      <c r="D291" t="str">
        <f>MPList[[#This Row],[Last name]]&amp;", "&amp;MPList[[#This Row],[First name]]</f>
        <v>Hillier, Meg</v>
      </c>
      <c r="E291" t="s">
        <v>2017</v>
      </c>
      <c r="F291" t="s">
        <v>618</v>
      </c>
      <c r="G291" t="str">
        <f>IF(ISERROR(MATCH(MPList[[#This Row],[Full Name]],AyesResult[FullName],0)),"","Aye")</f>
        <v/>
      </c>
      <c r="H291" t="str">
        <f>IF(ISERROR(MATCH(MPList[[#This Row],[Full Name]],NoesResult[FullName],0)),"","No")</f>
        <v/>
      </c>
      <c r="I291" s="2" t="str">
        <f>IF(NOT(ISERROR(MATCH(MPList[[#This Row],[Full Name]],TellerAye[TellerAyes],0))),"TellerAye",IF(ISERROR(MATCH(MPList[[#This Row],[Full Name]],TellerNo[TellerNoes],0)),"","TellerNo"))</f>
        <v/>
      </c>
      <c r="J291" s="2" t="str">
        <f>MPList[[#This Row],[Aye]]&amp;MPList[[#This Row],[No]]&amp;MPList[[#This Row],[Teller]]</f>
        <v/>
      </c>
    </row>
    <row r="292" spans="1:10" hidden="1" x14ac:dyDescent="0.25">
      <c r="A292" t="s">
        <v>277</v>
      </c>
      <c r="B292" t="s">
        <v>620</v>
      </c>
      <c r="C292" s="3">
        <f>IF(MPList[[#This Row],[Vote]]="Aye",2,IF(MPList[[#This Row],[Vote]]="no",1,IF(LEFT(MPList[[#This Row],[Vote]],6)="Teller",-1,0)))</f>
        <v>2</v>
      </c>
      <c r="D292" t="str">
        <f>MPList[[#This Row],[Last name]]&amp;", "&amp;MPList[[#This Row],[First name]]</f>
        <v>Hinds, Damian</v>
      </c>
      <c r="E292" t="s">
        <v>13</v>
      </c>
      <c r="F292" t="s">
        <v>621</v>
      </c>
      <c r="G292" t="str">
        <f>IF(ISERROR(MATCH(MPList[[#This Row],[Full Name]],AyesResult[FullName],0)),"","Aye")</f>
        <v>Aye</v>
      </c>
      <c r="H292" t="str">
        <f>IF(ISERROR(MATCH(MPList[[#This Row],[Full Name]],NoesResult[FullName],0)),"","No")</f>
        <v/>
      </c>
      <c r="I292" s="2" t="str">
        <f>IF(NOT(ISERROR(MATCH(MPList[[#This Row],[Full Name]],TellerAye[TellerAyes],0))),"TellerAye",IF(ISERROR(MATCH(MPList[[#This Row],[Full Name]],TellerNo[TellerNoes],0)),"","TellerNo"))</f>
        <v/>
      </c>
      <c r="J292" s="2" t="str">
        <f>MPList[[#This Row],[Aye]]&amp;MPList[[#This Row],[No]]&amp;MPList[[#This Row],[Teller]]</f>
        <v>Aye</v>
      </c>
    </row>
    <row r="293" spans="1:10" hidden="1" x14ac:dyDescent="0.25">
      <c r="A293" t="s">
        <v>203</v>
      </c>
      <c r="B293" t="s">
        <v>1956</v>
      </c>
      <c r="C293" s="3">
        <f>IF(MPList[[#This Row],[Vote]]="Aye",2,IF(MPList[[#This Row],[Vote]]="no",1,IF(LEFT(MPList[[#This Row],[Vote]],6)="Teller",-1,0)))</f>
        <v>2</v>
      </c>
      <c r="D293" t="str">
        <f>MPList[[#This Row],[Last name]]&amp;", "&amp;MPList[[#This Row],[First name]]</f>
        <v>Hoare, Simon</v>
      </c>
      <c r="E293" t="s">
        <v>13</v>
      </c>
      <c r="F293" t="s">
        <v>1221</v>
      </c>
      <c r="G293" t="str">
        <f>IF(ISERROR(MATCH(MPList[[#This Row],[Full Name]],AyesResult[FullName],0)),"","Aye")</f>
        <v>Aye</v>
      </c>
      <c r="H293" t="str">
        <f>IF(ISERROR(MATCH(MPList[[#This Row],[Full Name]],NoesResult[FullName],0)),"","No")</f>
        <v/>
      </c>
      <c r="I293" s="2" t="str">
        <f>IF(NOT(ISERROR(MATCH(MPList[[#This Row],[Full Name]],TellerAye[TellerAyes],0))),"TellerAye",IF(ISERROR(MATCH(MPList[[#This Row],[Full Name]],TellerNo[TellerNoes],0)),"","TellerNo"))</f>
        <v/>
      </c>
      <c r="J293" s="2" t="str">
        <f>MPList[[#This Row],[Aye]]&amp;MPList[[#This Row],[No]]&amp;MPList[[#This Row],[Teller]]</f>
        <v>Aye</v>
      </c>
    </row>
    <row r="294" spans="1:10" hidden="1" x14ac:dyDescent="0.25">
      <c r="A294" t="s">
        <v>91</v>
      </c>
      <c r="B294" t="s">
        <v>623</v>
      </c>
      <c r="C294" s="3">
        <f>IF(MPList[[#This Row],[Vote]]="Aye",2,IF(MPList[[#This Row],[Vote]]="no",1,IF(LEFT(MPList[[#This Row],[Vote]],6)="Teller",-1,0)))</f>
        <v>1</v>
      </c>
      <c r="D294" t="str">
        <f>MPList[[#This Row],[Last name]]&amp;", "&amp;MPList[[#This Row],[First name]]</f>
        <v>Hodge, Margaret</v>
      </c>
      <c r="E294" t="s">
        <v>6</v>
      </c>
      <c r="F294" t="s">
        <v>624</v>
      </c>
      <c r="G294" t="str">
        <f>IF(ISERROR(MATCH(MPList[[#This Row],[Full Name]],AyesResult[FullName],0)),"","Aye")</f>
        <v/>
      </c>
      <c r="H294" t="str">
        <f>IF(ISERROR(MATCH(MPList[[#This Row],[Full Name]],NoesResult[FullName],0)),"","No")</f>
        <v>No</v>
      </c>
      <c r="I294" s="2" t="str">
        <f>IF(NOT(ISERROR(MATCH(MPList[[#This Row],[Full Name]],TellerAye[TellerAyes],0))),"TellerAye",IF(ISERROR(MATCH(MPList[[#This Row],[Full Name]],TellerNo[TellerNoes],0)),"","TellerNo"))</f>
        <v/>
      </c>
      <c r="J294" s="2" t="str">
        <f>MPList[[#This Row],[Aye]]&amp;MPList[[#This Row],[No]]&amp;MPList[[#This Row],[Teller]]</f>
        <v>No</v>
      </c>
    </row>
    <row r="295" spans="1:10" hidden="1" x14ac:dyDescent="0.25">
      <c r="A295" t="s">
        <v>625</v>
      </c>
      <c r="B295" t="s">
        <v>626</v>
      </c>
      <c r="C295" s="3">
        <f>IF(MPList[[#This Row],[Vote]]="Aye",2,IF(MPList[[#This Row],[Vote]]="no",1,IF(LEFT(MPList[[#This Row],[Vote]],6)="Teller",-1,0)))</f>
        <v>1</v>
      </c>
      <c r="D295" t="str">
        <f>MPList[[#This Row],[Last name]]&amp;", "&amp;MPList[[#This Row],[First name]]</f>
        <v>Hodgson, Sharon</v>
      </c>
      <c r="E295" t="s">
        <v>6</v>
      </c>
      <c r="F295" t="s">
        <v>627</v>
      </c>
      <c r="G295" t="str">
        <f>IF(ISERROR(MATCH(MPList[[#This Row],[Full Name]],AyesResult[FullName],0)),"","Aye")</f>
        <v/>
      </c>
      <c r="H295" t="str">
        <f>IF(ISERROR(MATCH(MPList[[#This Row],[Full Name]],NoesResult[FullName],0)),"","No")</f>
        <v>No</v>
      </c>
      <c r="I295" s="2" t="str">
        <f>IF(NOT(ISERROR(MATCH(MPList[[#This Row],[Full Name]],TellerAye[TellerAyes],0))),"TellerAye",IF(ISERROR(MATCH(MPList[[#This Row],[Full Name]],TellerNo[TellerNoes],0)),"","TellerNo"))</f>
        <v/>
      </c>
      <c r="J295" s="2" t="str">
        <f>MPList[[#This Row],[Aye]]&amp;MPList[[#This Row],[No]]&amp;MPList[[#This Row],[Teller]]</f>
        <v>No</v>
      </c>
    </row>
    <row r="296" spans="1:10" hidden="1" x14ac:dyDescent="0.25">
      <c r="A296" t="s">
        <v>530</v>
      </c>
      <c r="B296" t="s">
        <v>628</v>
      </c>
      <c r="C296" s="3">
        <f>IF(MPList[[#This Row],[Vote]]="Aye",2,IF(MPList[[#This Row],[Vote]]="no",1,IF(LEFT(MPList[[#This Row],[Vote]],6)="Teller",-1,0)))</f>
        <v>1</v>
      </c>
      <c r="D296" t="str">
        <f>MPList[[#This Row],[Last name]]&amp;", "&amp;MPList[[#This Row],[First name]]</f>
        <v>Hoey, Kate</v>
      </c>
      <c r="E296" t="s">
        <v>6</v>
      </c>
      <c r="F296" t="s">
        <v>629</v>
      </c>
      <c r="G296" t="str">
        <f>IF(ISERROR(MATCH(MPList[[#This Row],[Full Name]],AyesResult[FullName],0)),"","Aye")</f>
        <v/>
      </c>
      <c r="H296" t="str">
        <f>IF(ISERROR(MATCH(MPList[[#This Row],[Full Name]],NoesResult[FullName],0)),"","No")</f>
        <v>No</v>
      </c>
      <c r="I296" s="2" t="str">
        <f>IF(NOT(ISERROR(MATCH(MPList[[#This Row],[Full Name]],TellerAye[TellerAyes],0))),"TellerAye",IF(ISERROR(MATCH(MPList[[#This Row],[Full Name]],TellerNo[TellerNoes],0)),"","TellerNo"))</f>
        <v/>
      </c>
      <c r="J296" s="2" t="str">
        <f>MPList[[#This Row],[Aye]]&amp;MPList[[#This Row],[No]]&amp;MPList[[#This Row],[Teller]]</f>
        <v>No</v>
      </c>
    </row>
    <row r="297" spans="1:10" x14ac:dyDescent="0.25">
      <c r="A297" t="s">
        <v>530</v>
      </c>
      <c r="B297" t="s">
        <v>1838</v>
      </c>
      <c r="C297" s="3">
        <f>IF(MPList[[#This Row],[Vote]]="Aye",2,IF(MPList[[#This Row],[Vote]]="no",1,IF(LEFT(MPList[[#This Row],[Vote]],6)="Teller",-1,0)))</f>
        <v>0</v>
      </c>
      <c r="D297" t="str">
        <f>MPList[[#This Row],[Last name]]&amp;", "&amp;MPList[[#This Row],[First name]]</f>
        <v>Hollern, Kate</v>
      </c>
      <c r="E297" t="s">
        <v>6</v>
      </c>
      <c r="F297" t="s">
        <v>1138</v>
      </c>
      <c r="G297" t="str">
        <f>IF(ISERROR(MATCH(MPList[[#This Row],[Full Name]],AyesResult[FullName],0)),"","Aye")</f>
        <v/>
      </c>
      <c r="H297" t="str">
        <f>IF(ISERROR(MATCH(MPList[[#This Row],[Full Name]],NoesResult[FullName],0)),"","No")</f>
        <v/>
      </c>
      <c r="I297" s="2" t="str">
        <f>IF(NOT(ISERROR(MATCH(MPList[[#This Row],[Full Name]],TellerAye[TellerAyes],0))),"TellerAye",IF(ISERROR(MATCH(MPList[[#This Row],[Full Name]],TellerNo[TellerNoes],0)),"","TellerNo"))</f>
        <v/>
      </c>
      <c r="J297" s="2" t="str">
        <f>MPList[[#This Row],[Aye]]&amp;MPList[[#This Row],[No]]&amp;MPList[[#This Row],[Teller]]</f>
        <v/>
      </c>
    </row>
    <row r="298" spans="1:10" hidden="1" x14ac:dyDescent="0.25">
      <c r="A298" t="s">
        <v>428</v>
      </c>
      <c r="B298" t="s">
        <v>630</v>
      </c>
      <c r="C298" s="3">
        <f>IF(MPList[[#This Row],[Vote]]="Aye",2,IF(MPList[[#This Row],[Vote]]="no",1,IF(LEFT(MPList[[#This Row],[Vote]],6)="Teller",-1,0)))</f>
        <v>2</v>
      </c>
      <c r="D298" t="str">
        <f>MPList[[#This Row],[Last name]]&amp;", "&amp;MPList[[#This Row],[First name]]</f>
        <v>Hollingbery, George</v>
      </c>
      <c r="E298" t="s">
        <v>13</v>
      </c>
      <c r="F298" t="s">
        <v>631</v>
      </c>
      <c r="G298" t="str">
        <f>IF(ISERROR(MATCH(MPList[[#This Row],[Full Name]],AyesResult[FullName],0)),"","Aye")</f>
        <v>Aye</v>
      </c>
      <c r="H298" t="str">
        <f>IF(ISERROR(MATCH(MPList[[#This Row],[Full Name]],NoesResult[FullName],0)),"","No")</f>
        <v/>
      </c>
      <c r="I298" s="2" t="str">
        <f>IF(NOT(ISERROR(MATCH(MPList[[#This Row],[Full Name]],TellerAye[TellerAyes],0))),"TellerAye",IF(ISERROR(MATCH(MPList[[#This Row],[Full Name]],TellerNo[TellerNoes],0)),"","TellerNo"))</f>
        <v/>
      </c>
      <c r="J298" s="2" t="str">
        <f>MPList[[#This Row],[Aye]]&amp;MPList[[#This Row],[No]]&amp;MPList[[#This Row],[Teller]]</f>
        <v>Aye</v>
      </c>
    </row>
    <row r="299" spans="1:10" hidden="1" x14ac:dyDescent="0.25">
      <c r="A299" t="s">
        <v>81</v>
      </c>
      <c r="B299" t="s">
        <v>2000</v>
      </c>
      <c r="C299" s="3">
        <f>IF(MPList[[#This Row],[Vote]]="Aye",2,IF(MPList[[#This Row],[Vote]]="no",1,IF(LEFT(MPList[[#This Row],[Vote]],6)="Teller",-1,0)))</f>
        <v>2</v>
      </c>
      <c r="D299" t="str">
        <f>MPList[[#This Row],[Last name]]&amp;", "&amp;MPList[[#This Row],[First name]]</f>
        <v>Hollinrake, Kevin</v>
      </c>
      <c r="E299" t="s">
        <v>13</v>
      </c>
      <c r="F299" t="s">
        <v>859</v>
      </c>
      <c r="G299" t="str">
        <f>IF(ISERROR(MATCH(MPList[[#This Row],[Full Name]],AyesResult[FullName],0)),"","Aye")</f>
        <v>Aye</v>
      </c>
      <c r="H299" t="str">
        <f>IF(ISERROR(MATCH(MPList[[#This Row],[Full Name]],NoesResult[FullName],0)),"","No")</f>
        <v/>
      </c>
      <c r="I299" s="2" t="str">
        <f>IF(NOT(ISERROR(MATCH(MPList[[#This Row],[Full Name]],TellerAye[TellerAyes],0))),"TellerAye",IF(ISERROR(MATCH(MPList[[#This Row],[Full Name]],TellerNo[TellerNoes],0)),"","TellerNo"))</f>
        <v/>
      </c>
      <c r="J299" s="2" t="str">
        <f>MPList[[#This Row],[Aye]]&amp;MPList[[#This Row],[No]]&amp;MPList[[#This Row],[Teller]]</f>
        <v>Aye</v>
      </c>
    </row>
    <row r="300" spans="1:10" hidden="1" x14ac:dyDescent="0.25">
      <c r="A300" t="s">
        <v>335</v>
      </c>
      <c r="B300" t="s">
        <v>632</v>
      </c>
      <c r="C300" s="3">
        <f>IF(MPList[[#This Row],[Vote]]="Aye",2,IF(MPList[[#This Row],[Vote]]="no",1,IF(LEFT(MPList[[#This Row],[Vote]],6)="Teller",-1,0)))</f>
        <v>2</v>
      </c>
      <c r="D300" t="str">
        <f>MPList[[#This Row],[Last name]]&amp;", "&amp;MPList[[#This Row],[First name]]</f>
        <v>Hollobone, Philip</v>
      </c>
      <c r="E300" t="s">
        <v>13</v>
      </c>
      <c r="F300" t="s">
        <v>633</v>
      </c>
      <c r="G300" t="str">
        <f>IF(ISERROR(MATCH(MPList[[#This Row],[Full Name]],AyesResult[FullName],0)),"","Aye")</f>
        <v>Aye</v>
      </c>
      <c r="H300" t="str">
        <f>IF(ISERROR(MATCH(MPList[[#This Row],[Full Name]],NoesResult[FullName],0)),"","No")</f>
        <v/>
      </c>
      <c r="I300" s="2" t="str">
        <f>IF(NOT(ISERROR(MATCH(MPList[[#This Row],[Full Name]],TellerAye[TellerAyes],0))),"TellerAye",IF(ISERROR(MATCH(MPList[[#This Row],[Full Name]],TellerNo[TellerNoes],0)),"","TellerNo"))</f>
        <v/>
      </c>
      <c r="J300" s="2" t="str">
        <f>MPList[[#This Row],[Aye]]&amp;MPList[[#This Row],[No]]&amp;MPList[[#This Row],[Teller]]</f>
        <v>Aye</v>
      </c>
    </row>
    <row r="301" spans="1:10" hidden="1" x14ac:dyDescent="0.25">
      <c r="A301" t="s">
        <v>15</v>
      </c>
      <c r="B301" t="s">
        <v>634</v>
      </c>
      <c r="C301" s="3">
        <f>IF(MPList[[#This Row],[Vote]]="Aye",2,IF(MPList[[#This Row],[Vote]]="no",1,IF(LEFT(MPList[[#This Row],[Vote]],6)="Teller",-1,0)))</f>
        <v>2</v>
      </c>
      <c r="D301" t="str">
        <f>MPList[[#This Row],[Last name]]&amp;", "&amp;MPList[[#This Row],[First name]]</f>
        <v>Holloway, Adam</v>
      </c>
      <c r="E301" t="s">
        <v>13</v>
      </c>
      <c r="F301" t="s">
        <v>635</v>
      </c>
      <c r="G301" t="str">
        <f>IF(ISERROR(MATCH(MPList[[#This Row],[Full Name]],AyesResult[FullName],0)),"","Aye")</f>
        <v>Aye</v>
      </c>
      <c r="H301" t="str">
        <f>IF(ISERROR(MATCH(MPList[[#This Row],[Full Name]],NoesResult[FullName],0)),"","No")</f>
        <v/>
      </c>
      <c r="I301" s="2" t="str">
        <f>IF(NOT(ISERROR(MATCH(MPList[[#This Row],[Full Name]],TellerAye[TellerAyes],0))),"TellerAye",IF(ISERROR(MATCH(MPList[[#This Row],[Full Name]],TellerNo[TellerNoes],0)),"","TellerNo"))</f>
        <v/>
      </c>
      <c r="J301" s="2" t="str">
        <f>MPList[[#This Row],[Aye]]&amp;MPList[[#This Row],[No]]&amp;MPList[[#This Row],[Teller]]</f>
        <v>Aye</v>
      </c>
    </row>
    <row r="302" spans="1:10" hidden="1" x14ac:dyDescent="0.25">
      <c r="A302" t="s">
        <v>640</v>
      </c>
      <c r="B302" t="s">
        <v>638</v>
      </c>
      <c r="C302" s="3">
        <f>IF(MPList[[#This Row],[Vote]]="Aye",2,IF(MPList[[#This Row],[Vote]]="no",1,IF(LEFT(MPList[[#This Row],[Vote]],6)="Teller",-1,0)))</f>
        <v>2</v>
      </c>
      <c r="D302" t="str">
        <f>MPList[[#This Row],[Last name]]&amp;", "&amp;MPList[[#This Row],[First name]]</f>
        <v>Hopkins, Kris</v>
      </c>
      <c r="E302" t="s">
        <v>13</v>
      </c>
      <c r="F302" t="s">
        <v>641</v>
      </c>
      <c r="G302" t="str">
        <f>IF(ISERROR(MATCH(MPList[[#This Row],[Full Name]],AyesResult[FullName],0)),"","Aye")</f>
        <v>Aye</v>
      </c>
      <c r="H302" t="str">
        <f>IF(ISERROR(MATCH(MPList[[#This Row],[Full Name]],NoesResult[FullName],0)),"","No")</f>
        <v/>
      </c>
      <c r="I302" s="2" t="str">
        <f>IF(NOT(ISERROR(MATCH(MPList[[#This Row],[Full Name]],TellerAye[TellerAyes],0))),"TellerAye",IF(ISERROR(MATCH(MPList[[#This Row],[Full Name]],TellerNo[TellerNoes],0)),"","TellerNo"))</f>
        <v/>
      </c>
      <c r="J302" s="2" t="str">
        <f>MPList[[#This Row],[Aye]]&amp;MPList[[#This Row],[No]]&amp;MPList[[#This Row],[Teller]]</f>
        <v>Aye</v>
      </c>
    </row>
    <row r="303" spans="1:10" hidden="1" x14ac:dyDescent="0.25">
      <c r="A303" t="s">
        <v>637</v>
      </c>
      <c r="B303" t="s">
        <v>638</v>
      </c>
      <c r="C303" s="3">
        <f>IF(MPList[[#This Row],[Vote]]="Aye",2,IF(MPList[[#This Row],[Vote]]="no",1,IF(LEFT(MPList[[#This Row],[Vote]],6)="Teller",-1,0)))</f>
        <v>1</v>
      </c>
      <c r="D303" t="str">
        <f>MPList[[#This Row],[Last name]]&amp;", "&amp;MPList[[#This Row],[First name]]</f>
        <v>Hopkins, Kelvin</v>
      </c>
      <c r="E303" t="s">
        <v>6</v>
      </c>
      <c r="F303" t="s">
        <v>639</v>
      </c>
      <c r="G303" t="str">
        <f>IF(ISERROR(MATCH(MPList[[#This Row],[Full Name]],AyesResult[FullName],0)),"","Aye")</f>
        <v/>
      </c>
      <c r="H303" t="str">
        <f>IF(ISERROR(MATCH(MPList[[#This Row],[Full Name]],NoesResult[FullName],0)),"","No")</f>
        <v>No</v>
      </c>
      <c r="I303" s="2" t="str">
        <f>IF(NOT(ISERROR(MATCH(MPList[[#This Row],[Full Name]],TellerAye[TellerAyes],0))),"TellerAye",IF(ISERROR(MATCH(MPList[[#This Row],[Full Name]],TellerNo[TellerNoes],0)),"","TellerNo"))</f>
        <v/>
      </c>
      <c r="J303" s="2" t="str">
        <f>MPList[[#This Row],[Aye]]&amp;MPList[[#This Row],[No]]&amp;MPList[[#This Row],[Teller]]</f>
        <v>No</v>
      </c>
    </row>
    <row r="304" spans="1:10" hidden="1" x14ac:dyDescent="0.25">
      <c r="A304" t="s">
        <v>643</v>
      </c>
      <c r="B304" t="s">
        <v>644</v>
      </c>
      <c r="C304" s="3">
        <f>IF(MPList[[#This Row],[Vote]]="Aye",2,IF(MPList[[#This Row],[Vote]]="no",1,IF(LEFT(MPList[[#This Row],[Vote]],6)="Teller",-1,0)))</f>
        <v>0</v>
      </c>
      <c r="D304" t="str">
        <f>MPList[[#This Row],[Last name]]&amp;", "&amp;MPList[[#This Row],[First name]]</f>
        <v>Hosie, Stewart</v>
      </c>
      <c r="E304" t="s">
        <v>645</v>
      </c>
      <c r="F304" t="s">
        <v>646</v>
      </c>
      <c r="G304" t="str">
        <f>IF(ISERROR(MATCH(MPList[[#This Row],[Full Name]],AyesResult[FullName],0)),"","Aye")</f>
        <v/>
      </c>
      <c r="H304" t="str">
        <f>IF(ISERROR(MATCH(MPList[[#This Row],[Full Name]],NoesResult[FullName],0)),"","No")</f>
        <v/>
      </c>
      <c r="I304" s="2" t="str">
        <f>IF(NOT(ISERROR(MATCH(MPList[[#This Row],[Full Name]],TellerAye[TellerAyes],0))),"TellerAye",IF(ISERROR(MATCH(MPList[[#This Row],[Full Name]],TellerNo[TellerNoes],0)),"","TellerNo"))</f>
        <v/>
      </c>
      <c r="J304" s="2" t="str">
        <f>MPList[[#This Row],[Aye]]&amp;MPList[[#This Row],[No]]&amp;MPList[[#This Row],[Teller]]</f>
        <v/>
      </c>
    </row>
    <row r="305" spans="1:10" hidden="1" x14ac:dyDescent="0.25">
      <c r="A305" t="s">
        <v>649</v>
      </c>
      <c r="B305" t="s">
        <v>647</v>
      </c>
      <c r="C305" s="3">
        <f>IF(MPList[[#This Row],[Vote]]="Aye",2,IF(MPList[[#This Row],[Vote]]="no",1,IF(LEFT(MPList[[#This Row],[Vote]],6)="Teller",-1,0)))</f>
        <v>2</v>
      </c>
      <c r="D305" t="str">
        <f>MPList[[#This Row],[Last name]]&amp;", "&amp;MPList[[#This Row],[First name]]</f>
        <v>Howarth, Gerald</v>
      </c>
      <c r="E305" t="s">
        <v>13</v>
      </c>
      <c r="F305" t="s">
        <v>650</v>
      </c>
      <c r="G305" t="str">
        <f>IF(ISERROR(MATCH(MPList[[#This Row],[Full Name]],AyesResult[FullName],0)),"","Aye")</f>
        <v>Aye</v>
      </c>
      <c r="H305" t="str">
        <f>IF(ISERROR(MATCH(MPList[[#This Row],[Full Name]],NoesResult[FullName],0)),"","No")</f>
        <v/>
      </c>
      <c r="I305" s="2" t="str">
        <f>IF(NOT(ISERROR(MATCH(MPList[[#This Row],[Full Name]],TellerAye[TellerAyes],0))),"TellerAye",IF(ISERROR(MATCH(MPList[[#This Row],[Full Name]],TellerNo[TellerNoes],0)),"","TellerNo"))</f>
        <v/>
      </c>
      <c r="J305" s="2" t="str">
        <f>MPList[[#This Row],[Aye]]&amp;MPList[[#This Row],[No]]&amp;MPList[[#This Row],[Teller]]</f>
        <v>Aye</v>
      </c>
    </row>
    <row r="306" spans="1:10" x14ac:dyDescent="0.25">
      <c r="A306" t="s">
        <v>428</v>
      </c>
      <c r="B306" t="s">
        <v>647</v>
      </c>
      <c r="C306" s="3">
        <f>IF(MPList[[#This Row],[Vote]]="Aye",2,IF(MPList[[#This Row],[Vote]]="no",1,IF(LEFT(MPList[[#This Row],[Vote]],6)="Teller",-1,0)))</f>
        <v>0</v>
      </c>
      <c r="D306" t="str">
        <f>MPList[[#This Row],[Last name]]&amp;", "&amp;MPList[[#This Row],[First name]]</f>
        <v>Howarth, George</v>
      </c>
      <c r="E306" t="s">
        <v>6</v>
      </c>
      <c r="F306" t="s">
        <v>648</v>
      </c>
      <c r="G306" t="str">
        <f>IF(ISERROR(MATCH(MPList[[#This Row],[Full Name]],AyesResult[FullName],0)),"","Aye")</f>
        <v/>
      </c>
      <c r="H306" t="str">
        <f>IF(ISERROR(MATCH(MPList[[#This Row],[Full Name]],NoesResult[FullName],0)),"","No")</f>
        <v/>
      </c>
      <c r="I306" s="2" t="str">
        <f>IF(NOT(ISERROR(MATCH(MPList[[#This Row],[Full Name]],TellerAye[TellerAyes],0))),"TellerAye",IF(ISERROR(MATCH(MPList[[#This Row],[Full Name]],TellerNo[TellerNoes],0)),"","TellerNo"))</f>
        <v/>
      </c>
      <c r="J306" s="2" t="str">
        <f>MPList[[#This Row],[Aye]]&amp;MPList[[#This Row],[No]]&amp;MPList[[#This Row],[Teller]]</f>
        <v/>
      </c>
    </row>
    <row r="307" spans="1:10" hidden="1" x14ac:dyDescent="0.25">
      <c r="A307" t="s">
        <v>78</v>
      </c>
      <c r="B307" t="s">
        <v>651</v>
      </c>
      <c r="C307" s="3">
        <f>IF(MPList[[#This Row],[Vote]]="Aye",2,IF(MPList[[#This Row],[Vote]]="no",1,IF(LEFT(MPList[[#This Row],[Vote]],6)="Teller",-1,0)))</f>
        <v>2</v>
      </c>
      <c r="D307" t="str">
        <f>MPList[[#This Row],[Last name]]&amp;", "&amp;MPList[[#This Row],[First name]]</f>
        <v>Howell, John</v>
      </c>
      <c r="E307" t="s">
        <v>13</v>
      </c>
      <c r="F307" t="s">
        <v>652</v>
      </c>
      <c r="G307" t="str">
        <f>IF(ISERROR(MATCH(MPList[[#This Row],[Full Name]],AyesResult[FullName],0)),"","Aye")</f>
        <v>Aye</v>
      </c>
      <c r="H307" t="str">
        <f>IF(ISERROR(MATCH(MPList[[#This Row],[Full Name]],NoesResult[FullName],0)),"","No")</f>
        <v/>
      </c>
      <c r="I307" s="2" t="str">
        <f>IF(NOT(ISERROR(MATCH(MPList[[#This Row],[Full Name]],TellerAye[TellerAyes],0))),"TellerAye",IF(ISERROR(MATCH(MPList[[#This Row],[Full Name]],TellerNo[TellerNoes],0)),"","TellerNo"))</f>
        <v/>
      </c>
      <c r="J307" s="2" t="str">
        <f>MPList[[#This Row],[Aye]]&amp;MPList[[#This Row],[No]]&amp;MPList[[#This Row],[Teller]]</f>
        <v>Aye</v>
      </c>
    </row>
    <row r="308" spans="1:10" hidden="1" x14ac:dyDescent="0.25">
      <c r="A308" t="s">
        <v>153</v>
      </c>
      <c r="B308" t="s">
        <v>1830</v>
      </c>
      <c r="C308" s="3">
        <f>IF(MPList[[#This Row],[Vote]]="Aye",2,IF(MPList[[#This Row],[Vote]]="no",1,IF(LEFT(MPList[[#This Row],[Vote]],6)="Teller",-1,0)))</f>
        <v>2</v>
      </c>
      <c r="D308" t="str">
        <f>MPList[[#This Row],[Last name]]&amp;", "&amp;MPList[[#This Row],[First name]]</f>
        <v>Howlett, Ben</v>
      </c>
      <c r="E308" t="s">
        <v>13</v>
      </c>
      <c r="F308" t="s">
        <v>460</v>
      </c>
      <c r="G308" t="str">
        <f>IF(ISERROR(MATCH(MPList[[#This Row],[Full Name]],AyesResult[FullName],0)),"","Aye")</f>
        <v>Aye</v>
      </c>
      <c r="H308" t="str">
        <f>IF(ISERROR(MATCH(MPList[[#This Row],[Full Name]],NoesResult[FullName],0)),"","No")</f>
        <v/>
      </c>
      <c r="I308" s="2" t="str">
        <f>IF(NOT(ISERROR(MATCH(MPList[[#This Row],[Full Name]],TellerAye[TellerAyes],0))),"TellerAye",IF(ISERROR(MATCH(MPList[[#This Row],[Full Name]],TellerNo[TellerNoes],0)),"","TellerNo"))</f>
        <v/>
      </c>
      <c r="J308" s="2" t="str">
        <f>MPList[[#This Row],[Aye]]&amp;MPList[[#This Row],[No]]&amp;MPList[[#This Row],[Teller]]</f>
        <v>Aye</v>
      </c>
    </row>
    <row r="309" spans="1:10" x14ac:dyDescent="0.25">
      <c r="A309" t="s">
        <v>653</v>
      </c>
      <c r="B309" t="s">
        <v>654</v>
      </c>
      <c r="C309" s="3">
        <f>IF(MPList[[#This Row],[Vote]]="Aye",2,IF(MPList[[#This Row],[Vote]]="no",1,IF(LEFT(MPList[[#This Row],[Vote]],6)="Teller",-1,0)))</f>
        <v>0</v>
      </c>
      <c r="D309" t="str">
        <f>MPList[[#This Row],[Last name]]&amp;", "&amp;MPList[[#This Row],[First name]]</f>
        <v>Hoyle, Lindsay</v>
      </c>
      <c r="E309" t="s">
        <v>6</v>
      </c>
      <c r="F309" t="s">
        <v>655</v>
      </c>
      <c r="G309" t="str">
        <f>IF(ISERROR(MATCH(MPList[[#This Row],[Full Name]],AyesResult[FullName],0)),"","Aye")</f>
        <v/>
      </c>
      <c r="H309" t="str">
        <f>IF(ISERROR(MATCH(MPList[[#This Row],[Full Name]],NoesResult[FullName],0)),"","No")</f>
        <v/>
      </c>
      <c r="I309" s="2" t="str">
        <f>IF(NOT(ISERROR(MATCH(MPList[[#This Row],[Full Name]],TellerAye[TellerAyes],0))),"TellerAye",IF(ISERROR(MATCH(MPList[[#This Row],[Full Name]],TellerNo[TellerNoes],0)),"","TellerNo"))</f>
        <v/>
      </c>
      <c r="J309" s="2" t="str">
        <f>MPList[[#This Row],[Aye]]&amp;MPList[[#This Row],[No]]&amp;MPList[[#This Row],[Teller]]</f>
        <v/>
      </c>
    </row>
    <row r="310" spans="1:10" hidden="1" x14ac:dyDescent="0.25">
      <c r="A310" t="s">
        <v>11</v>
      </c>
      <c r="B310" t="s">
        <v>1945</v>
      </c>
      <c r="C310" s="3">
        <f>IF(MPList[[#This Row],[Vote]]="Aye",2,IF(MPList[[#This Row],[Vote]]="no",1,IF(LEFT(MPList[[#This Row],[Vote]],6)="Teller",-1,0)))</f>
        <v>2</v>
      </c>
      <c r="D310" t="str">
        <f>MPList[[#This Row],[Last name]]&amp;", "&amp;MPList[[#This Row],[First name]]</f>
        <v>Huddleston, Nigel</v>
      </c>
      <c r="E310" t="s">
        <v>13</v>
      </c>
      <c r="F310" t="s">
        <v>797</v>
      </c>
      <c r="G310" t="str">
        <f>IF(ISERROR(MATCH(MPList[[#This Row],[Full Name]],AyesResult[FullName],0)),"","Aye")</f>
        <v>Aye</v>
      </c>
      <c r="H310" t="str">
        <f>IF(ISERROR(MATCH(MPList[[#This Row],[Full Name]],NoesResult[FullName],0)),"","No")</f>
        <v/>
      </c>
      <c r="I310" s="2" t="str">
        <f>IF(NOT(ISERROR(MATCH(MPList[[#This Row],[Full Name]],TellerAye[TellerAyes],0))),"TellerAye",IF(ISERROR(MATCH(MPList[[#This Row],[Full Name]],TellerNo[TellerNoes],0)),"","TellerNo"))</f>
        <v/>
      </c>
      <c r="J310" s="2" t="str">
        <f>MPList[[#This Row],[Aye]]&amp;MPList[[#This Row],[No]]&amp;MPList[[#This Row],[Teller]]</f>
        <v>Aye</v>
      </c>
    </row>
    <row r="311" spans="1:10" hidden="1" x14ac:dyDescent="0.25">
      <c r="A311" t="s">
        <v>181</v>
      </c>
      <c r="B311" t="s">
        <v>657</v>
      </c>
      <c r="C311" s="3">
        <f>IF(MPList[[#This Row],[Vote]]="Aye",2,IF(MPList[[#This Row],[Vote]]="no",1,IF(LEFT(MPList[[#This Row],[Vote]],6)="Teller",-1,0)))</f>
        <v>2</v>
      </c>
      <c r="D311" t="str">
        <f>MPList[[#This Row],[Last name]]&amp;", "&amp;MPList[[#This Row],[First name]]</f>
        <v>Hunt, Jeremy</v>
      </c>
      <c r="E311" t="s">
        <v>13</v>
      </c>
      <c r="F311" t="s">
        <v>658</v>
      </c>
      <c r="G311" t="str">
        <f>IF(ISERROR(MATCH(MPList[[#This Row],[Full Name]],AyesResult[FullName],0)),"","Aye")</f>
        <v>Aye</v>
      </c>
      <c r="H311" t="str">
        <f>IF(ISERROR(MATCH(MPList[[#This Row],[Full Name]],NoesResult[FullName],0)),"","No")</f>
        <v/>
      </c>
      <c r="I311" s="2" t="str">
        <f>IF(NOT(ISERROR(MATCH(MPList[[#This Row],[Full Name]],TellerAye[TellerAyes],0))),"TellerAye",IF(ISERROR(MATCH(MPList[[#This Row],[Full Name]],TellerNo[TellerNoes],0)),"","TellerNo"))</f>
        <v/>
      </c>
      <c r="J311" s="2" t="str">
        <f>MPList[[#This Row],[Aye]]&amp;MPList[[#This Row],[No]]&amp;MPList[[#This Row],[Teller]]</f>
        <v>Aye</v>
      </c>
    </row>
    <row r="312" spans="1:10" hidden="1" x14ac:dyDescent="0.25">
      <c r="A312" t="s">
        <v>659</v>
      </c>
      <c r="B312" t="s">
        <v>657</v>
      </c>
      <c r="C312" s="3">
        <f>IF(MPList[[#This Row],[Vote]]="Aye",2,IF(MPList[[#This Row],[Vote]]="no",1,IF(LEFT(MPList[[#This Row],[Vote]],6)="Teller",-1,0)))</f>
        <v>1</v>
      </c>
      <c r="D312" t="str">
        <f>MPList[[#This Row],[Last name]]&amp;", "&amp;MPList[[#This Row],[First name]]</f>
        <v>Hunt, Tristram</v>
      </c>
      <c r="E312" t="s">
        <v>6</v>
      </c>
      <c r="F312" t="s">
        <v>660</v>
      </c>
      <c r="G312" t="str">
        <f>IF(ISERROR(MATCH(MPList[[#This Row],[Full Name]],AyesResult[FullName],0)),"","Aye")</f>
        <v/>
      </c>
      <c r="H312" t="str">
        <f>IF(ISERROR(MATCH(MPList[[#This Row],[Full Name]],NoesResult[FullName],0)),"","No")</f>
        <v>No</v>
      </c>
      <c r="I312" s="2" t="str">
        <f>IF(NOT(ISERROR(MATCH(MPList[[#This Row],[Full Name]],TellerAye[TellerAyes],0))),"TellerAye",IF(ISERROR(MATCH(MPList[[#This Row],[Full Name]],TellerNo[TellerNoes],0)),"","TellerNo"))</f>
        <v/>
      </c>
      <c r="J312" s="2" t="str">
        <f>MPList[[#This Row],[Aye]]&amp;MPList[[#This Row],[No]]&amp;MPList[[#This Row],[Teller]]</f>
        <v>No</v>
      </c>
    </row>
    <row r="313" spans="1:10" hidden="1" x14ac:dyDescent="0.25">
      <c r="A313" t="s">
        <v>1878</v>
      </c>
      <c r="B313" t="s">
        <v>1879</v>
      </c>
      <c r="C313" s="3">
        <f>IF(MPList[[#This Row],[Vote]]="Aye",2,IF(MPList[[#This Row],[Vote]]="no",1,IF(LEFT(MPList[[#This Row],[Vote]],6)="Teller",-1,0)))</f>
        <v>1</v>
      </c>
      <c r="D313" t="str">
        <f>MPList[[#This Row],[Last name]]&amp;", "&amp;MPList[[#This Row],[First name]]</f>
        <v>Huq, Rupa</v>
      </c>
      <c r="E313" t="s">
        <v>6</v>
      </c>
      <c r="F313" t="s">
        <v>160</v>
      </c>
      <c r="G313" t="str">
        <f>IF(ISERROR(MATCH(MPList[[#This Row],[Full Name]],AyesResult[FullName],0)),"","Aye")</f>
        <v/>
      </c>
      <c r="H313" t="str">
        <f>IF(ISERROR(MATCH(MPList[[#This Row],[Full Name]],NoesResult[FullName],0)),"","No")</f>
        <v>No</v>
      </c>
      <c r="I313" s="2" t="str">
        <f>IF(NOT(ISERROR(MATCH(MPList[[#This Row],[Full Name]],TellerAye[TellerAyes],0))),"TellerAye",IF(ISERROR(MATCH(MPList[[#This Row],[Full Name]],TellerNo[TellerNoes],0)),"","TellerNo"))</f>
        <v/>
      </c>
      <c r="J313" s="2" t="str">
        <f>MPList[[#This Row],[Aye]]&amp;MPList[[#This Row],[No]]&amp;MPList[[#This Row],[Teller]]</f>
        <v>No</v>
      </c>
    </row>
    <row r="314" spans="1:10" hidden="1" x14ac:dyDescent="0.25">
      <c r="A314" t="s">
        <v>178</v>
      </c>
      <c r="B314" t="s">
        <v>663</v>
      </c>
      <c r="C314" s="3">
        <f>IF(MPList[[#This Row],[Vote]]="Aye",2,IF(MPList[[#This Row],[Vote]]="no",1,IF(LEFT(MPList[[#This Row],[Vote]],6)="Teller",-1,0)))</f>
        <v>2</v>
      </c>
      <c r="D314" t="str">
        <f>MPList[[#This Row],[Last name]]&amp;", "&amp;MPList[[#This Row],[First name]]</f>
        <v>Hurd, Nick</v>
      </c>
      <c r="E314" t="s">
        <v>13</v>
      </c>
      <c r="F314" t="s">
        <v>664</v>
      </c>
      <c r="G314" t="str">
        <f>IF(ISERROR(MATCH(MPList[[#This Row],[Full Name]],AyesResult[FullName],0)),"","Aye")</f>
        <v>Aye</v>
      </c>
      <c r="H314" t="str">
        <f>IF(ISERROR(MATCH(MPList[[#This Row],[Full Name]],NoesResult[FullName],0)),"","No")</f>
        <v/>
      </c>
      <c r="I314" s="2" t="str">
        <f>IF(NOT(ISERROR(MATCH(MPList[[#This Row],[Full Name]],TellerAye[TellerAyes],0))),"TellerAye",IF(ISERROR(MATCH(MPList[[#This Row],[Full Name]],TellerNo[TellerNoes],0)),"","TellerNo"))</f>
        <v/>
      </c>
      <c r="J314" s="2" t="str">
        <f>MPList[[#This Row],[Aye]]&amp;MPList[[#This Row],[No]]&amp;MPList[[#This Row],[Teller]]</f>
        <v>Aye</v>
      </c>
    </row>
    <row r="315" spans="1:10" hidden="1" x14ac:dyDescent="0.25">
      <c r="A315" t="s">
        <v>1841</v>
      </c>
      <c r="B315" t="s">
        <v>1842</v>
      </c>
      <c r="C315" s="3">
        <f>IF(MPList[[#This Row],[Vote]]="Aye",2,IF(MPList[[#This Row],[Vote]]="no",1,IF(LEFT(MPList[[#This Row],[Vote]],6)="Teller",-1,0)))</f>
        <v>1</v>
      </c>
      <c r="D315" t="str">
        <f>MPList[[#This Row],[Last name]]&amp;", "&amp;MPList[[#This Row],[First name]]</f>
        <v>Hussain, Imran</v>
      </c>
      <c r="E315" t="s">
        <v>6</v>
      </c>
      <c r="F315" t="s">
        <v>1222</v>
      </c>
      <c r="G315" t="str">
        <f>IF(ISERROR(MATCH(MPList[[#This Row],[Full Name]],AyesResult[FullName],0)),"","Aye")</f>
        <v/>
      </c>
      <c r="H315" t="str">
        <f>IF(ISERROR(MATCH(MPList[[#This Row],[Full Name]],NoesResult[FullName],0)),"","No")</f>
        <v>No</v>
      </c>
      <c r="I315" s="2" t="str">
        <f>IF(NOT(ISERROR(MATCH(MPList[[#This Row],[Full Name]],TellerAye[TellerAyes],0))),"TellerAye",IF(ISERROR(MATCH(MPList[[#This Row],[Full Name]],TellerNo[TellerNoes],0)),"","TellerNo"))</f>
        <v/>
      </c>
      <c r="J315" s="2" t="str">
        <f>MPList[[#This Row],[Aye]]&amp;MPList[[#This Row],[No]]&amp;MPList[[#This Row],[Teller]]</f>
        <v>No</v>
      </c>
    </row>
    <row r="316" spans="1:10" hidden="1" x14ac:dyDescent="0.25">
      <c r="A316" t="s">
        <v>665</v>
      </c>
      <c r="B316" t="s">
        <v>666</v>
      </c>
      <c r="C316" s="3">
        <f>IF(MPList[[#This Row],[Vote]]="Aye",2,IF(MPList[[#This Row],[Vote]]="no",1,IF(LEFT(MPList[[#This Row],[Vote]],6)="Teller",-1,0)))</f>
        <v>1</v>
      </c>
      <c r="D316" t="str">
        <f>MPList[[#This Row],[Last name]]&amp;", "&amp;MPList[[#This Row],[First name]]</f>
        <v>Irranca-Davies, Huw</v>
      </c>
      <c r="E316" t="s">
        <v>6</v>
      </c>
      <c r="F316" t="s">
        <v>667</v>
      </c>
      <c r="G316" t="str">
        <f>IF(ISERROR(MATCH(MPList[[#This Row],[Full Name]],AyesResult[FullName],0)),"","Aye")</f>
        <v/>
      </c>
      <c r="H316" t="str">
        <f>IF(ISERROR(MATCH(MPList[[#This Row],[Full Name]],NoesResult[FullName],0)),"","No")</f>
        <v>No</v>
      </c>
      <c r="I316" s="2" t="str">
        <f>IF(NOT(ISERROR(MATCH(MPList[[#This Row],[Full Name]],TellerAye[TellerAyes],0))),"TellerAye",IF(ISERROR(MATCH(MPList[[#This Row],[Full Name]],TellerNo[TellerNoes],0)),"","TellerNo"))</f>
        <v/>
      </c>
      <c r="J316" s="2" t="str">
        <f>MPList[[#This Row],[Aye]]&amp;MPList[[#This Row],[No]]&amp;MPList[[#This Row],[Teller]]</f>
        <v>No</v>
      </c>
    </row>
    <row r="317" spans="1:10" hidden="1" x14ac:dyDescent="0.25">
      <c r="A317" t="s">
        <v>643</v>
      </c>
      <c r="B317" t="s">
        <v>668</v>
      </c>
      <c r="C317" s="3">
        <f>IF(MPList[[#This Row],[Vote]]="Aye",2,IF(MPList[[#This Row],[Vote]]="no",1,IF(LEFT(MPList[[#This Row],[Vote]],6)="Teller",-1,0)))</f>
        <v>2</v>
      </c>
      <c r="D317" t="str">
        <f>MPList[[#This Row],[Last name]]&amp;", "&amp;MPList[[#This Row],[First name]]</f>
        <v>Jackson, Stewart</v>
      </c>
      <c r="E317" t="s">
        <v>13</v>
      </c>
      <c r="F317" t="s">
        <v>670</v>
      </c>
      <c r="G317" t="str">
        <f>IF(ISERROR(MATCH(MPList[[#This Row],[Full Name]],AyesResult[FullName],0)),"","Aye")</f>
        <v>Aye</v>
      </c>
      <c r="H317" t="str">
        <f>IF(ISERROR(MATCH(MPList[[#This Row],[Full Name]],NoesResult[FullName],0)),"","No")</f>
        <v/>
      </c>
      <c r="I317" s="2" t="str">
        <f>IF(NOT(ISERROR(MATCH(MPList[[#This Row],[Full Name]],TellerAye[TellerAyes],0))),"TellerAye",IF(ISERROR(MATCH(MPList[[#This Row],[Full Name]],TellerNo[TellerNoes],0)),"","TellerNo"))</f>
        <v/>
      </c>
      <c r="J317" s="2" t="str">
        <f>MPList[[#This Row],[Aye]]&amp;MPList[[#This Row],[No]]&amp;MPList[[#This Row],[Teller]]</f>
        <v>Aye</v>
      </c>
    </row>
    <row r="318" spans="1:10" hidden="1" x14ac:dyDescent="0.25">
      <c r="A318" t="s">
        <v>671</v>
      </c>
      <c r="B318" t="s">
        <v>45</v>
      </c>
      <c r="C318" s="3">
        <f>IF(MPList[[#This Row],[Vote]]="Aye",2,IF(MPList[[#This Row],[Vote]]="no",1,IF(LEFT(MPList[[#This Row],[Vote]],6)="Teller",-1,0)))</f>
        <v>2</v>
      </c>
      <c r="D318" t="str">
        <f>MPList[[#This Row],[Last name]]&amp;", "&amp;MPList[[#This Row],[First name]]</f>
        <v>James, Margot</v>
      </c>
      <c r="E318" t="s">
        <v>13</v>
      </c>
      <c r="F318" t="s">
        <v>672</v>
      </c>
      <c r="G318" t="str">
        <f>IF(ISERROR(MATCH(MPList[[#This Row],[Full Name]],AyesResult[FullName],0)),"","Aye")</f>
        <v>Aye</v>
      </c>
      <c r="H318" t="str">
        <f>IF(ISERROR(MATCH(MPList[[#This Row],[Full Name]],NoesResult[FullName],0)),"","No")</f>
        <v/>
      </c>
      <c r="I318" s="2" t="str">
        <f>IF(NOT(ISERROR(MATCH(MPList[[#This Row],[Full Name]],TellerAye[TellerAyes],0))),"TellerAye",IF(ISERROR(MATCH(MPList[[#This Row],[Full Name]],TellerNo[TellerNoes],0)),"","TellerNo"))</f>
        <v/>
      </c>
      <c r="J318" s="2" t="str">
        <f>MPList[[#This Row],[Aye]]&amp;MPList[[#This Row],[No]]&amp;MPList[[#This Row],[Teller]]</f>
        <v>Aye</v>
      </c>
    </row>
    <row r="319" spans="1:10" hidden="1" x14ac:dyDescent="0.25">
      <c r="A319" t="s">
        <v>212</v>
      </c>
      <c r="B319" t="s">
        <v>675</v>
      </c>
      <c r="C319" s="3">
        <f>IF(MPList[[#This Row],[Vote]]="Aye",2,IF(MPList[[#This Row],[Vote]]="no",1,IF(LEFT(MPList[[#This Row],[Vote]],6)="Teller",-1,0)))</f>
        <v>1</v>
      </c>
      <c r="D319" t="str">
        <f>MPList[[#This Row],[Last name]]&amp;", "&amp;MPList[[#This Row],[First name]]</f>
        <v>Jarvis, Dan</v>
      </c>
      <c r="E319" t="s">
        <v>6</v>
      </c>
      <c r="F319" t="s">
        <v>676</v>
      </c>
      <c r="G319" t="str">
        <f>IF(ISERROR(MATCH(MPList[[#This Row],[Full Name]],AyesResult[FullName],0)),"","Aye")</f>
        <v/>
      </c>
      <c r="H319" t="str">
        <f>IF(ISERROR(MATCH(MPList[[#This Row],[Full Name]],NoesResult[FullName],0)),"","No")</f>
        <v>No</v>
      </c>
      <c r="I319" s="2" t="str">
        <f>IF(NOT(ISERROR(MATCH(MPList[[#This Row],[Full Name]],TellerAye[TellerAyes],0))),"TellerAye",IF(ISERROR(MATCH(MPList[[#This Row],[Full Name]],TellerNo[TellerNoes],0)),"","TellerNo"))</f>
        <v/>
      </c>
      <c r="J319" s="2" t="str">
        <f>MPList[[#This Row],[Aye]]&amp;MPList[[#This Row],[No]]&amp;MPList[[#This Row],[Teller]]</f>
        <v>No</v>
      </c>
    </row>
    <row r="320" spans="1:10" hidden="1" x14ac:dyDescent="0.25">
      <c r="A320" t="s">
        <v>677</v>
      </c>
      <c r="B320" t="s">
        <v>678</v>
      </c>
      <c r="C320" s="3">
        <f>IF(MPList[[#This Row],[Vote]]="Aye",2,IF(MPList[[#This Row],[Vote]]="no",1,IF(LEFT(MPList[[#This Row],[Vote]],6)="Teller",-1,0)))</f>
        <v>2</v>
      </c>
      <c r="D320" t="str">
        <f>MPList[[#This Row],[Last name]]&amp;", "&amp;MPList[[#This Row],[First name]]</f>
        <v>Javid, Sajid</v>
      </c>
      <c r="E320" t="s">
        <v>13</v>
      </c>
      <c r="F320" t="s">
        <v>679</v>
      </c>
      <c r="G320" t="str">
        <f>IF(ISERROR(MATCH(MPList[[#This Row],[Full Name]],AyesResult[FullName],0)),"","Aye")</f>
        <v>Aye</v>
      </c>
      <c r="H320" t="str">
        <f>IF(ISERROR(MATCH(MPList[[#This Row],[Full Name]],NoesResult[FullName],0)),"","No")</f>
        <v/>
      </c>
      <c r="I320" s="2" t="str">
        <f>IF(NOT(ISERROR(MATCH(MPList[[#This Row],[Full Name]],TellerAye[TellerAyes],0))),"TellerAye",IF(ISERROR(MATCH(MPList[[#This Row],[Full Name]],TellerNo[TellerNoes],0)),"","TellerNo"))</f>
        <v/>
      </c>
      <c r="J320" s="2" t="str">
        <f>MPList[[#This Row],[Aye]]&amp;MPList[[#This Row],[No]]&amp;MPList[[#This Row],[Teller]]</f>
        <v>Aye</v>
      </c>
    </row>
    <row r="321" spans="1:10" hidden="1" x14ac:dyDescent="0.25">
      <c r="A321" t="s">
        <v>1958</v>
      </c>
      <c r="B321" t="s">
        <v>1959</v>
      </c>
      <c r="C321" s="3">
        <f>IF(MPList[[#This Row],[Vote]]="Aye",2,IF(MPList[[#This Row],[Vote]]="no",1,IF(LEFT(MPList[[#This Row],[Vote]],6)="Teller",-1,0)))</f>
        <v>2</v>
      </c>
      <c r="D321" t="str">
        <f>MPList[[#This Row],[Last name]]&amp;", "&amp;MPList[[#This Row],[First name]]</f>
        <v>Jayawardena, Ranil</v>
      </c>
      <c r="E321" t="s">
        <v>13</v>
      </c>
      <c r="F321" t="s">
        <v>46</v>
      </c>
      <c r="G321" t="str">
        <f>IF(ISERROR(MATCH(MPList[[#This Row],[Full Name]],AyesResult[FullName],0)),"","Aye")</f>
        <v>Aye</v>
      </c>
      <c r="H321" t="str">
        <f>IF(ISERROR(MATCH(MPList[[#This Row],[Full Name]],NoesResult[FullName],0)),"","No")</f>
        <v/>
      </c>
      <c r="I321" s="2" t="str">
        <f>IF(NOT(ISERROR(MATCH(MPList[[#This Row],[Full Name]],TellerAye[TellerAyes],0))),"TellerAye",IF(ISERROR(MATCH(MPList[[#This Row],[Full Name]],TellerNo[TellerNoes],0)),"","TellerNo"))</f>
        <v/>
      </c>
      <c r="J321" s="2" t="str">
        <f>MPList[[#This Row],[Aye]]&amp;MPList[[#This Row],[No]]&amp;MPList[[#This Row],[Teller]]</f>
        <v>Aye</v>
      </c>
    </row>
    <row r="322" spans="1:10" hidden="1" x14ac:dyDescent="0.25">
      <c r="A322" t="s">
        <v>680</v>
      </c>
      <c r="B322" t="s">
        <v>681</v>
      </c>
      <c r="C322" s="3">
        <f>IF(MPList[[#This Row],[Vote]]="Aye",2,IF(MPList[[#This Row],[Vote]]="no",1,IF(LEFT(MPList[[#This Row],[Vote]],6)="Teller",-1,0)))</f>
        <v>0</v>
      </c>
      <c r="D322" t="str">
        <f>MPList[[#This Row],[Last name]]&amp;", "&amp;MPList[[#This Row],[First name]]</f>
        <v>Jenkin, Bernard</v>
      </c>
      <c r="E322" t="s">
        <v>13</v>
      </c>
      <c r="F322" t="s">
        <v>682</v>
      </c>
      <c r="G322" t="str">
        <f>IF(ISERROR(MATCH(MPList[[#This Row],[Full Name]],AyesResult[FullName],0)),"","Aye")</f>
        <v/>
      </c>
      <c r="H322" t="str">
        <f>IF(ISERROR(MATCH(MPList[[#This Row],[Full Name]],NoesResult[FullName],0)),"","No")</f>
        <v/>
      </c>
      <c r="I322" s="2" t="str">
        <f>IF(NOT(ISERROR(MATCH(MPList[[#This Row],[Full Name]],TellerAye[TellerAyes],0))),"TellerAye",IF(ISERROR(MATCH(MPList[[#This Row],[Full Name]],TellerNo[TellerNoes],0)),"","TellerNo"))</f>
        <v/>
      </c>
      <c r="J322" s="2" t="str">
        <f>MPList[[#This Row],[Aye]]&amp;MPList[[#This Row],[No]]&amp;MPList[[#This Row],[Teller]]</f>
        <v/>
      </c>
    </row>
    <row r="323" spans="1:10" hidden="1" x14ac:dyDescent="0.25">
      <c r="A323" t="s">
        <v>751</v>
      </c>
      <c r="B323" t="s">
        <v>1947</v>
      </c>
      <c r="C323" s="3">
        <f>IF(MPList[[#This Row],[Vote]]="Aye",2,IF(MPList[[#This Row],[Vote]]="no",1,IF(LEFT(MPList[[#This Row],[Vote]],6)="Teller",-1,0)))</f>
        <v>2</v>
      </c>
      <c r="D323" t="str">
        <f>MPList[[#This Row],[Last name]]&amp;", "&amp;MPList[[#This Row],[First name]]</f>
        <v>Jenkyns, Andrea</v>
      </c>
      <c r="E323" t="s">
        <v>13</v>
      </c>
      <c r="F323" t="s">
        <v>70</v>
      </c>
      <c r="G323" t="str">
        <f>IF(ISERROR(MATCH(MPList[[#This Row],[Full Name]],AyesResult[FullName],0)),"","Aye")</f>
        <v>Aye</v>
      </c>
      <c r="H323" t="str">
        <f>IF(ISERROR(MATCH(MPList[[#This Row],[Full Name]],NoesResult[FullName],0)),"","No")</f>
        <v/>
      </c>
      <c r="I323" s="2" t="str">
        <f>IF(NOT(ISERROR(MATCH(MPList[[#This Row],[Full Name]],TellerAye[TellerAyes],0))),"TellerAye",IF(ISERROR(MATCH(MPList[[#This Row],[Full Name]],TellerNo[TellerNoes],0)),"","TellerNo"))</f>
        <v/>
      </c>
      <c r="J323" s="2" t="str">
        <f>MPList[[#This Row],[Aye]]&amp;MPList[[#This Row],[No]]&amp;MPList[[#This Row],[Teller]]</f>
        <v>Aye</v>
      </c>
    </row>
    <row r="324" spans="1:10" hidden="1" x14ac:dyDescent="0.25">
      <c r="A324" t="s">
        <v>191</v>
      </c>
      <c r="B324" t="s">
        <v>683</v>
      </c>
      <c r="C324" s="3">
        <f>IF(MPList[[#This Row],[Vote]]="Aye",2,IF(MPList[[#This Row],[Vote]]="no",1,IF(LEFT(MPList[[#This Row],[Vote]],6)="Teller",-1,0)))</f>
        <v>2</v>
      </c>
      <c r="D324" t="str">
        <f>MPList[[#This Row],[Last name]]&amp;", "&amp;MPList[[#This Row],[First name]]</f>
        <v>Jenrick, Robert</v>
      </c>
      <c r="E324" t="s">
        <v>13</v>
      </c>
      <c r="F324" t="s">
        <v>684</v>
      </c>
      <c r="G324" t="str">
        <f>IF(ISERROR(MATCH(MPList[[#This Row],[Full Name]],AyesResult[FullName],0)),"","Aye")</f>
        <v>Aye</v>
      </c>
      <c r="H324" t="str">
        <f>IF(ISERROR(MATCH(MPList[[#This Row],[Full Name]],NoesResult[FullName],0)),"","No")</f>
        <v/>
      </c>
      <c r="I324" s="2" t="str">
        <f>IF(NOT(ISERROR(MATCH(MPList[[#This Row],[Full Name]],TellerAye[TellerAyes],0))),"TellerAye",IF(ISERROR(MATCH(MPList[[#This Row],[Full Name]],TellerNo[TellerNoes],0)),"","TellerNo"))</f>
        <v/>
      </c>
      <c r="J324" s="2" t="str">
        <f>MPList[[#This Row],[Aye]]&amp;MPList[[#This Row],[No]]&amp;MPList[[#This Row],[Teller]]</f>
        <v>Aye</v>
      </c>
    </row>
    <row r="325" spans="1:10" hidden="1" x14ac:dyDescent="0.25">
      <c r="A325" t="s">
        <v>689</v>
      </c>
      <c r="B325" t="s">
        <v>685</v>
      </c>
      <c r="C325" s="3">
        <f>IF(MPList[[#This Row],[Vote]]="Aye",2,IF(MPList[[#This Row],[Vote]]="no",1,IF(LEFT(MPList[[#This Row],[Vote]],6)="Teller",-1,0)))</f>
        <v>2</v>
      </c>
      <c r="D325" t="str">
        <f>MPList[[#This Row],[Last name]]&amp;", "&amp;MPList[[#This Row],[First name]]</f>
        <v>Johnson, Gareth</v>
      </c>
      <c r="E325" t="s">
        <v>13</v>
      </c>
      <c r="F325" t="s">
        <v>690</v>
      </c>
      <c r="G325" t="str">
        <f>IF(ISERROR(MATCH(MPList[[#This Row],[Full Name]],AyesResult[FullName],0)),"","Aye")</f>
        <v>Aye</v>
      </c>
      <c r="H325" t="str">
        <f>IF(ISERROR(MATCH(MPList[[#This Row],[Full Name]],NoesResult[FullName],0)),"","No")</f>
        <v/>
      </c>
      <c r="I325" s="2" t="str">
        <f>IF(NOT(ISERROR(MATCH(MPList[[#This Row],[Full Name]],TellerAye[TellerAyes],0))),"TellerAye",IF(ISERROR(MATCH(MPList[[#This Row],[Full Name]],TellerNo[TellerNoes],0)),"","TellerNo"))</f>
        <v/>
      </c>
      <c r="J325" s="2" t="str">
        <f>MPList[[#This Row],[Aye]]&amp;MPList[[#This Row],[No]]&amp;MPList[[#This Row],[Teller]]</f>
        <v>Aye</v>
      </c>
    </row>
    <row r="326" spans="1:10" hidden="1" x14ac:dyDescent="0.25">
      <c r="A326" t="s">
        <v>687</v>
      </c>
      <c r="B326" t="s">
        <v>685</v>
      </c>
      <c r="C326" s="3">
        <f>IF(MPList[[#This Row],[Vote]]="Aye",2,IF(MPList[[#This Row],[Vote]]="no",1,IF(LEFT(MPList[[#This Row],[Vote]],6)="Teller",-1,0)))</f>
        <v>1</v>
      </c>
      <c r="D326" t="str">
        <f>MPList[[#This Row],[Last name]]&amp;", "&amp;MPList[[#This Row],[First name]]</f>
        <v>Johnson, Diana</v>
      </c>
      <c r="E326" t="s">
        <v>6</v>
      </c>
      <c r="F326" t="s">
        <v>688</v>
      </c>
      <c r="G326" t="str">
        <f>IF(ISERROR(MATCH(MPList[[#This Row],[Full Name]],AyesResult[FullName],0)),"","Aye")</f>
        <v/>
      </c>
      <c r="H326" t="str">
        <f>IF(ISERROR(MATCH(MPList[[#This Row],[Full Name]],NoesResult[FullName],0)),"","No")</f>
        <v>No</v>
      </c>
      <c r="I326" s="2" t="str">
        <f>IF(NOT(ISERROR(MATCH(MPList[[#This Row],[Full Name]],TellerAye[TellerAyes],0))),"TellerAye",IF(ISERROR(MATCH(MPList[[#This Row],[Full Name]],TellerNo[TellerNoes],0)),"","TellerNo"))</f>
        <v/>
      </c>
      <c r="J326" s="2" t="str">
        <f>MPList[[#This Row],[Aye]]&amp;MPList[[#This Row],[No]]&amp;MPList[[#This Row],[Teller]]</f>
        <v>No</v>
      </c>
    </row>
    <row r="327" spans="1:10" hidden="1" x14ac:dyDescent="0.25">
      <c r="A327" t="s">
        <v>96</v>
      </c>
      <c r="B327" t="s">
        <v>685</v>
      </c>
      <c r="C327" s="3">
        <f>IF(MPList[[#This Row],[Vote]]="Aye",2,IF(MPList[[#This Row],[Vote]]="no",1,IF(LEFT(MPList[[#This Row],[Vote]],6)="Teller",-1,0)))</f>
        <v>1</v>
      </c>
      <c r="D327" t="str">
        <f>MPList[[#This Row],[Last name]]&amp;", "&amp;MPList[[#This Row],[First name]]</f>
        <v>Johnson, Alan</v>
      </c>
      <c r="E327" t="s">
        <v>6</v>
      </c>
      <c r="F327" t="s">
        <v>686</v>
      </c>
      <c r="G327" t="str">
        <f>IF(ISERROR(MATCH(MPList[[#This Row],[Full Name]],AyesResult[FullName],0)),"","Aye")</f>
        <v/>
      </c>
      <c r="H327" t="str">
        <f>IF(ISERROR(MATCH(MPList[[#This Row],[Full Name]],NoesResult[FullName],0)),"","No")</f>
        <v>No</v>
      </c>
      <c r="I327" s="2" t="str">
        <f>IF(NOT(ISERROR(MATCH(MPList[[#This Row],[Full Name]],TellerAye[TellerAyes],0))),"TellerAye",IF(ISERROR(MATCH(MPList[[#This Row],[Full Name]],TellerNo[TellerNoes],0)),"","TellerNo"))</f>
        <v/>
      </c>
      <c r="J327" s="2" t="str">
        <f>MPList[[#This Row],[Aye]]&amp;MPList[[#This Row],[No]]&amp;MPList[[#This Row],[Teller]]</f>
        <v>No</v>
      </c>
    </row>
    <row r="328" spans="1:10" hidden="1" x14ac:dyDescent="0.25">
      <c r="A328" t="s">
        <v>1815</v>
      </c>
      <c r="B328" t="s">
        <v>685</v>
      </c>
      <c r="C328" s="3">
        <f>IF(MPList[[#This Row],[Vote]]="Aye",2,IF(MPList[[#This Row],[Vote]]="no",1,IF(LEFT(MPList[[#This Row],[Vote]],6)="Teller",-1,0)))</f>
        <v>2</v>
      </c>
      <c r="D328" t="str">
        <f>MPList[[#This Row],[Last name]]&amp;", "&amp;MPList[[#This Row],[First name]]</f>
        <v>Johnson, Joseph</v>
      </c>
      <c r="E328" t="s">
        <v>13</v>
      </c>
      <c r="F328" t="s">
        <v>692</v>
      </c>
      <c r="G328" t="str">
        <f>IF(ISERROR(MATCH(MPList[[#This Row],[Full Name]],AyesResult[FullName],0)),"","Aye")</f>
        <v>Aye</v>
      </c>
      <c r="H328" t="str">
        <f>IF(ISERROR(MATCH(MPList[[#This Row],[Full Name]],NoesResult[FullName],0)),"","No")</f>
        <v/>
      </c>
      <c r="I328" s="2" t="str">
        <f>IF(NOT(ISERROR(MATCH(MPList[[#This Row],[Full Name]],TellerAye[TellerAyes],0))),"TellerAye",IF(ISERROR(MATCH(MPList[[#This Row],[Full Name]],TellerNo[TellerNoes],0)),"","TellerNo"))</f>
        <v/>
      </c>
      <c r="J328" s="2" t="str">
        <f>MPList[[#This Row],[Aye]]&amp;MPList[[#This Row],[No]]&amp;MPList[[#This Row],[Teller]]</f>
        <v>Aye</v>
      </c>
    </row>
    <row r="329" spans="1:10" hidden="1" x14ac:dyDescent="0.25">
      <c r="A329" t="s">
        <v>2007</v>
      </c>
      <c r="B329" t="s">
        <v>685</v>
      </c>
      <c r="C329" s="3">
        <f>IF(MPList[[#This Row],[Vote]]="Aye",2,IF(MPList[[#This Row],[Vote]]="no",1,IF(LEFT(MPList[[#This Row],[Vote]],6)="Teller",-1,0)))</f>
        <v>2</v>
      </c>
      <c r="D329" t="str">
        <f>MPList[[#This Row],[Last name]]&amp;", "&amp;MPList[[#This Row],[First name]]</f>
        <v>Johnson, Boris</v>
      </c>
      <c r="E329" t="s">
        <v>13</v>
      </c>
      <c r="F329" t="s">
        <v>1019</v>
      </c>
      <c r="G329" t="str">
        <f>IF(ISERROR(MATCH(MPList[[#This Row],[Full Name]],AyesResult[FullName],0)),"","Aye")</f>
        <v>Aye</v>
      </c>
      <c r="H329" t="str">
        <f>IF(ISERROR(MATCH(MPList[[#This Row],[Full Name]],NoesResult[FullName],0)),"","No")</f>
        <v/>
      </c>
      <c r="I329" s="2" t="str">
        <f>IF(NOT(ISERROR(MATCH(MPList[[#This Row],[Full Name]],TellerAye[TellerAyes],0))),"TellerAye",IF(ISERROR(MATCH(MPList[[#This Row],[Full Name]],TellerNo[TellerNoes],0)),"","TellerNo"))</f>
        <v/>
      </c>
      <c r="J329" s="2" t="str">
        <f>MPList[[#This Row],[Aye]]&amp;MPList[[#This Row],[No]]&amp;MPList[[#This Row],[Teller]]</f>
        <v>Aye</v>
      </c>
    </row>
    <row r="330" spans="1:10" hidden="1" x14ac:dyDescent="0.25">
      <c r="A330" t="s">
        <v>702</v>
      </c>
      <c r="B330" t="s">
        <v>693</v>
      </c>
      <c r="C330" s="3">
        <f>IF(MPList[[#This Row],[Vote]]="Aye",2,IF(MPList[[#This Row],[Vote]]="no",1,IF(LEFT(MPList[[#This Row],[Vote]],6)="Teller",-1,0)))</f>
        <v>1</v>
      </c>
      <c r="D330" t="str">
        <f>MPList[[#This Row],[Last name]]&amp;", "&amp;MPList[[#This Row],[First name]]</f>
        <v>Jones, Susan Elan</v>
      </c>
      <c r="E330" t="s">
        <v>6</v>
      </c>
      <c r="F330" t="s">
        <v>703</v>
      </c>
      <c r="G330" t="str">
        <f>IF(ISERROR(MATCH(MPList[[#This Row],[Full Name]],AyesResult[FullName],0)),"","Aye")</f>
        <v/>
      </c>
      <c r="H330" t="str">
        <f>IF(ISERROR(MATCH(MPList[[#This Row],[Full Name]],NoesResult[FullName],0)),"","No")</f>
        <v>No</v>
      </c>
      <c r="I330" s="2" t="str">
        <f>IF(NOT(ISERROR(MATCH(MPList[[#This Row],[Full Name]],TellerAye[TellerAyes],0))),"TellerAye",IF(ISERROR(MATCH(MPList[[#This Row],[Full Name]],TellerNo[TellerNoes],0)),"","TellerNo"))</f>
        <v/>
      </c>
      <c r="J330" s="2" t="str">
        <f>MPList[[#This Row],[Aye]]&amp;MPList[[#This Row],[No]]&amp;MPList[[#This Row],[Teller]]</f>
        <v>No</v>
      </c>
    </row>
    <row r="331" spans="1:10" hidden="1" x14ac:dyDescent="0.25">
      <c r="A331" t="s">
        <v>37</v>
      </c>
      <c r="B331" t="s">
        <v>693</v>
      </c>
      <c r="C331" s="3">
        <f>IF(MPList[[#This Row],[Vote]]="Aye",2,IF(MPList[[#This Row],[Vote]]="no",1,IF(LEFT(MPList[[#This Row],[Vote]],6)="Teller",-1,0)))</f>
        <v>2</v>
      </c>
      <c r="D331" t="str">
        <f>MPList[[#This Row],[Last name]]&amp;", "&amp;MPList[[#This Row],[First name]]</f>
        <v>Jones, David</v>
      </c>
      <c r="E331" t="s">
        <v>13</v>
      </c>
      <c r="F331" t="s">
        <v>695</v>
      </c>
      <c r="G331" t="str">
        <f>IF(ISERROR(MATCH(MPList[[#This Row],[Full Name]],AyesResult[FullName],0)),"","Aye")</f>
        <v>Aye</v>
      </c>
      <c r="H331" t="str">
        <f>IF(ISERROR(MATCH(MPList[[#This Row],[Full Name]],NoesResult[FullName],0)),"","No")</f>
        <v/>
      </c>
      <c r="I331" s="2" t="str">
        <f>IF(NOT(ISERROR(MATCH(MPList[[#This Row],[Full Name]],TellerAye[TellerAyes],0))),"TellerAye",IF(ISERROR(MATCH(MPList[[#This Row],[Full Name]],TellerNo[TellerNoes],0)),"","TellerNo"))</f>
        <v/>
      </c>
      <c r="J331" s="2" t="str">
        <f>MPList[[#This Row],[Aye]]&amp;MPList[[#This Row],[No]]&amp;MPList[[#This Row],[Teller]]</f>
        <v>Aye</v>
      </c>
    </row>
    <row r="332" spans="1:10" hidden="1" x14ac:dyDescent="0.25">
      <c r="A332" t="s">
        <v>43</v>
      </c>
      <c r="B332" t="s">
        <v>693</v>
      </c>
      <c r="C332" s="3">
        <f>IF(MPList[[#This Row],[Vote]]="Aye",2,IF(MPList[[#This Row],[Vote]]="no",1,IF(LEFT(MPList[[#This Row],[Vote]],6)="Teller",-1,0)))</f>
        <v>2</v>
      </c>
      <c r="D332" t="str">
        <f>MPList[[#This Row],[Last name]]&amp;", "&amp;MPList[[#This Row],[First name]]</f>
        <v>Jones, Andrew</v>
      </c>
      <c r="E332" t="s">
        <v>13</v>
      </c>
      <c r="F332" t="s">
        <v>694</v>
      </c>
      <c r="G332" t="str">
        <f>IF(ISERROR(MATCH(MPList[[#This Row],[Full Name]],AyesResult[FullName],0)),"","Aye")</f>
        <v>Aye</v>
      </c>
      <c r="H332" t="str">
        <f>IF(ISERROR(MATCH(MPList[[#This Row],[Full Name]],NoesResult[FullName],0)),"","No")</f>
        <v/>
      </c>
      <c r="I332" s="2" t="str">
        <f>IF(NOT(ISERROR(MATCH(MPList[[#This Row],[Full Name]],TellerAye[TellerAyes],0))),"TellerAye",IF(ISERROR(MATCH(MPList[[#This Row],[Full Name]],TellerNo[TellerNoes],0)),"","TellerNo"))</f>
        <v/>
      </c>
      <c r="J332" s="2" t="str">
        <f>MPList[[#This Row],[Aye]]&amp;MPList[[#This Row],[No]]&amp;MPList[[#This Row],[Teller]]</f>
        <v>Aye</v>
      </c>
    </row>
    <row r="333" spans="1:10" hidden="1" x14ac:dyDescent="0.25">
      <c r="A333" t="s">
        <v>34</v>
      </c>
      <c r="B333" t="s">
        <v>693</v>
      </c>
      <c r="C333" s="3">
        <f>IF(MPList[[#This Row],[Vote]]="Aye",2,IF(MPList[[#This Row],[Vote]]="no",1,IF(LEFT(MPList[[#This Row],[Vote]],6)="Teller",-1,0)))</f>
        <v>1</v>
      </c>
      <c r="D333" t="str">
        <f>MPList[[#This Row],[Last name]]&amp;", "&amp;MPList[[#This Row],[First name]]</f>
        <v>Jones, Graham</v>
      </c>
      <c r="E333" t="s">
        <v>6</v>
      </c>
      <c r="F333" t="s">
        <v>696</v>
      </c>
      <c r="G333" t="str">
        <f>IF(ISERROR(MATCH(MPList[[#This Row],[Full Name]],AyesResult[FullName],0)),"","Aye")</f>
        <v/>
      </c>
      <c r="H333" t="str">
        <f>IF(ISERROR(MATCH(MPList[[#This Row],[Full Name]],NoesResult[FullName],0)),"","No")</f>
        <v>No</v>
      </c>
      <c r="I333" s="2" t="str">
        <f>IF(NOT(ISERROR(MATCH(MPList[[#This Row],[Full Name]],TellerAye[TellerAyes],0))),"TellerAye",IF(ISERROR(MATCH(MPList[[#This Row],[Full Name]],TellerNo[TellerNoes],0)),"","TellerNo"))</f>
        <v/>
      </c>
      <c r="J333" s="2" t="str">
        <f>MPList[[#This Row],[Aye]]&amp;MPList[[#This Row],[No]]&amp;MPList[[#This Row],[Teller]]</f>
        <v>No</v>
      </c>
    </row>
    <row r="334" spans="1:10" hidden="1" x14ac:dyDescent="0.25">
      <c r="A334" t="s">
        <v>649</v>
      </c>
      <c r="B334" t="s">
        <v>693</v>
      </c>
      <c r="C334" s="3">
        <f>IF(MPList[[#This Row],[Vote]]="Aye",2,IF(MPList[[#This Row],[Vote]]="no",1,IF(LEFT(MPList[[#This Row],[Vote]],6)="Teller",-1,0)))</f>
        <v>1</v>
      </c>
      <c r="D334" t="str">
        <f>MPList[[#This Row],[Last name]]&amp;", "&amp;MPList[[#This Row],[First name]]</f>
        <v>Jones, Gerald</v>
      </c>
      <c r="E334" t="s">
        <v>6</v>
      </c>
      <c r="F334" t="s">
        <v>590</v>
      </c>
      <c r="G334" t="str">
        <f>IF(ISERROR(MATCH(MPList[[#This Row],[Full Name]],AyesResult[FullName],0)),"","Aye")</f>
        <v/>
      </c>
      <c r="H334" t="str">
        <f>IF(ISERROR(MATCH(MPList[[#This Row],[Full Name]],NoesResult[FullName],0)),"","No")</f>
        <v>No</v>
      </c>
      <c r="I334" s="2" t="str">
        <f>IF(NOT(ISERROR(MATCH(MPList[[#This Row],[Full Name]],TellerAye[TellerAyes],0))),"TellerAye",IF(ISERROR(MATCH(MPList[[#This Row],[Full Name]],TellerNo[TellerNoes],0)),"","TellerNo"))</f>
        <v/>
      </c>
      <c r="J334" s="2" t="str">
        <f>MPList[[#This Row],[Aye]]&amp;MPList[[#This Row],[No]]&amp;MPList[[#This Row],[Teller]]</f>
        <v>No</v>
      </c>
    </row>
    <row r="335" spans="1:10" hidden="1" x14ac:dyDescent="0.25">
      <c r="A335" t="s">
        <v>698</v>
      </c>
      <c r="B335" t="s">
        <v>693</v>
      </c>
      <c r="C335" s="3">
        <f>IF(MPList[[#This Row],[Vote]]="Aye",2,IF(MPList[[#This Row],[Vote]]="no",1,IF(LEFT(MPList[[#This Row],[Vote]],6)="Teller",-1,0)))</f>
        <v>1</v>
      </c>
      <c r="D335" t="str">
        <f>MPList[[#This Row],[Last name]]&amp;", "&amp;MPList[[#This Row],[First name]]</f>
        <v>Jones, Kevan</v>
      </c>
      <c r="E335" t="s">
        <v>6</v>
      </c>
      <c r="F335" t="s">
        <v>699</v>
      </c>
      <c r="G335" t="str">
        <f>IF(ISERROR(MATCH(MPList[[#This Row],[Full Name]],AyesResult[FullName],0)),"","Aye")</f>
        <v/>
      </c>
      <c r="H335" t="str">
        <f>IF(ISERROR(MATCH(MPList[[#This Row],[Full Name]],NoesResult[FullName],0)),"","No")</f>
        <v>No</v>
      </c>
      <c r="I335" s="2" t="str">
        <f>IF(NOT(ISERROR(MATCH(MPList[[#This Row],[Full Name]],TellerAye[TellerAyes],0))),"TellerAye",IF(ISERROR(MATCH(MPList[[#This Row],[Full Name]],TellerNo[TellerNoes],0)),"","TellerNo"))</f>
        <v/>
      </c>
      <c r="J335" s="2" t="str">
        <f>MPList[[#This Row],[Aye]]&amp;MPList[[#This Row],[No]]&amp;MPList[[#This Row],[Teller]]</f>
        <v>No</v>
      </c>
    </row>
    <row r="336" spans="1:10" hidden="1" x14ac:dyDescent="0.25">
      <c r="A336" t="s">
        <v>700</v>
      </c>
      <c r="B336" t="s">
        <v>693</v>
      </c>
      <c r="C336" s="3">
        <f>IF(MPList[[#This Row],[Vote]]="Aye",2,IF(MPList[[#This Row],[Vote]]="no",1,IF(LEFT(MPList[[#This Row],[Vote]],6)="Teller",-1,0)))</f>
        <v>2</v>
      </c>
      <c r="D336" t="str">
        <f>MPList[[#This Row],[Last name]]&amp;", "&amp;MPList[[#This Row],[First name]]</f>
        <v>Jones, Marcus</v>
      </c>
      <c r="E336" t="s">
        <v>13</v>
      </c>
      <c r="F336" t="s">
        <v>701</v>
      </c>
      <c r="G336" t="str">
        <f>IF(ISERROR(MATCH(MPList[[#This Row],[Full Name]],AyesResult[FullName],0)),"","Aye")</f>
        <v>Aye</v>
      </c>
      <c r="H336" t="str">
        <f>IF(ISERROR(MATCH(MPList[[#This Row],[Full Name]],NoesResult[FullName],0)),"","No")</f>
        <v/>
      </c>
      <c r="I336" s="2" t="str">
        <f>IF(NOT(ISERROR(MATCH(MPList[[#This Row],[Full Name]],TellerAye[TellerAyes],0))),"TellerAye",IF(ISERROR(MATCH(MPList[[#This Row],[Full Name]],TellerNo[TellerNoes],0)),"","TellerNo"))</f>
        <v/>
      </c>
      <c r="J336" s="2" t="str">
        <f>MPList[[#This Row],[Aye]]&amp;MPList[[#This Row],[No]]&amp;MPList[[#This Row],[Teller]]</f>
        <v>Aye</v>
      </c>
    </row>
    <row r="337" spans="1:10" x14ac:dyDescent="0.25">
      <c r="A337" t="s">
        <v>513</v>
      </c>
      <c r="B337" t="s">
        <v>693</v>
      </c>
      <c r="C337" s="3">
        <f>IF(MPList[[#This Row],[Vote]]="Aye",2,IF(MPList[[#This Row],[Vote]]="no",1,IF(LEFT(MPList[[#This Row],[Vote]],6)="Teller",-1,0)))</f>
        <v>0</v>
      </c>
      <c r="D337" t="str">
        <f>MPList[[#This Row],[Last name]]&amp;", "&amp;MPList[[#This Row],[First name]]</f>
        <v>Jones, Helen</v>
      </c>
      <c r="E337" t="s">
        <v>6</v>
      </c>
      <c r="F337" t="s">
        <v>697</v>
      </c>
      <c r="G337" t="str">
        <f>IF(ISERROR(MATCH(MPList[[#This Row],[Full Name]],AyesResult[FullName],0)),"","Aye")</f>
        <v/>
      </c>
      <c r="H337" t="str">
        <f>IF(ISERROR(MATCH(MPList[[#This Row],[Full Name]],NoesResult[FullName],0)),"","No")</f>
        <v/>
      </c>
      <c r="I337" s="2" t="str">
        <f>IF(NOT(ISERROR(MATCH(MPList[[#This Row],[Full Name]],TellerAye[TellerAyes],0))),"TellerAye",IF(ISERROR(MATCH(MPList[[#This Row],[Full Name]],TellerNo[TellerNoes],0)),"","TellerNo"))</f>
        <v/>
      </c>
      <c r="J337" s="2" t="str">
        <f>MPList[[#This Row],[Aye]]&amp;MPList[[#This Row],[No]]&amp;MPList[[#This Row],[Teller]]</f>
        <v/>
      </c>
    </row>
    <row r="338" spans="1:10" hidden="1" x14ac:dyDescent="0.25">
      <c r="A338" t="s">
        <v>472</v>
      </c>
      <c r="B338" t="s">
        <v>707</v>
      </c>
      <c r="C338" s="3">
        <f>IF(MPList[[#This Row],[Vote]]="Aye",2,IF(MPList[[#This Row],[Vote]]="no",1,IF(LEFT(MPList[[#This Row],[Vote]],6)="Teller",-1,0)))</f>
        <v>1</v>
      </c>
      <c r="D338" t="str">
        <f>MPList[[#This Row],[Last name]]&amp;", "&amp;MPList[[#This Row],[First name]]</f>
        <v>Kane, Mike</v>
      </c>
      <c r="E338" t="s">
        <v>6</v>
      </c>
      <c r="F338" t="s">
        <v>708</v>
      </c>
      <c r="G338" t="str">
        <f>IF(ISERROR(MATCH(MPList[[#This Row],[Full Name]],AyesResult[FullName],0)),"","Aye")</f>
        <v/>
      </c>
      <c r="H338" t="str">
        <f>IF(ISERROR(MATCH(MPList[[#This Row],[Full Name]],NoesResult[FullName],0)),"","No")</f>
        <v>No</v>
      </c>
      <c r="I338" s="2" t="str">
        <f>IF(NOT(ISERROR(MATCH(MPList[[#This Row],[Full Name]],TellerAye[TellerAyes],0))),"TellerAye",IF(ISERROR(MATCH(MPList[[#This Row],[Full Name]],TellerNo[TellerNoes],0)),"","TellerNo"))</f>
        <v/>
      </c>
      <c r="J338" s="2" t="str">
        <f>MPList[[#This Row],[Aye]]&amp;MPList[[#This Row],[No]]&amp;MPList[[#This Row],[Teller]]</f>
        <v>No</v>
      </c>
    </row>
    <row r="339" spans="1:10" hidden="1" x14ac:dyDescent="0.25">
      <c r="A339" t="s">
        <v>649</v>
      </c>
      <c r="B339" t="s">
        <v>709</v>
      </c>
      <c r="C339" s="3">
        <f>IF(MPList[[#This Row],[Vote]]="Aye",2,IF(MPList[[#This Row],[Vote]]="no",1,IF(LEFT(MPList[[#This Row],[Vote]],6)="Teller",-1,0)))</f>
        <v>1</v>
      </c>
      <c r="D339" t="str">
        <f>MPList[[#This Row],[Last name]]&amp;", "&amp;MPList[[#This Row],[First name]]</f>
        <v>Kaufman, Gerald</v>
      </c>
      <c r="E339" t="s">
        <v>6</v>
      </c>
      <c r="F339" t="s">
        <v>710</v>
      </c>
      <c r="G339" t="str">
        <f>IF(ISERROR(MATCH(MPList[[#This Row],[Full Name]],AyesResult[FullName],0)),"","Aye")</f>
        <v/>
      </c>
      <c r="H339" t="str">
        <f>IF(ISERROR(MATCH(MPList[[#This Row],[Full Name]],NoesResult[FullName],0)),"","No")</f>
        <v>No</v>
      </c>
      <c r="I339" s="2" t="str">
        <f>IF(NOT(ISERROR(MATCH(MPList[[#This Row],[Full Name]],TellerAye[TellerAyes],0))),"TellerAye",IF(ISERROR(MATCH(MPList[[#This Row],[Full Name]],TellerNo[TellerNoes],0)),"","TellerNo"))</f>
        <v/>
      </c>
      <c r="J339" s="2" t="str">
        <f>MPList[[#This Row],[Aye]]&amp;MPList[[#This Row],[No]]&amp;MPList[[#This Row],[Teller]]</f>
        <v>No</v>
      </c>
    </row>
    <row r="340" spans="1:10" hidden="1" x14ac:dyDescent="0.25">
      <c r="A340" t="s">
        <v>711</v>
      </c>
      <c r="B340" t="s">
        <v>712</v>
      </c>
      <c r="C340" s="3">
        <f>IF(MPList[[#This Row],[Vote]]="Aye",2,IF(MPList[[#This Row],[Vote]]="no",1,IF(LEFT(MPList[[#This Row],[Vote]],6)="Teller",-1,0)))</f>
        <v>2</v>
      </c>
      <c r="D340" t="str">
        <f>MPList[[#This Row],[Last name]]&amp;", "&amp;MPList[[#This Row],[First name]]</f>
        <v>Kawczynski, Daniel</v>
      </c>
      <c r="E340" t="s">
        <v>13</v>
      </c>
      <c r="F340" t="s">
        <v>713</v>
      </c>
      <c r="G340" t="str">
        <f>IF(ISERROR(MATCH(MPList[[#This Row],[Full Name]],AyesResult[FullName],0)),"","Aye")</f>
        <v>Aye</v>
      </c>
      <c r="H340" t="str">
        <f>IF(ISERROR(MATCH(MPList[[#This Row],[Full Name]],NoesResult[FullName],0)),"","No")</f>
        <v/>
      </c>
      <c r="I340" s="2" t="str">
        <f>IF(NOT(ISERROR(MATCH(MPList[[#This Row],[Full Name]],TellerAye[TellerAyes],0))),"TellerAye",IF(ISERROR(MATCH(MPList[[#This Row],[Full Name]],TellerNo[TellerNoes],0)),"","TellerNo"))</f>
        <v/>
      </c>
      <c r="J340" s="2" t="str">
        <f>MPList[[#This Row],[Aye]]&amp;MPList[[#This Row],[No]]&amp;MPList[[#This Row],[Teller]]</f>
        <v>Aye</v>
      </c>
    </row>
    <row r="341" spans="1:10" hidden="1" x14ac:dyDescent="0.25">
      <c r="A341" t="s">
        <v>714</v>
      </c>
      <c r="B341" t="s">
        <v>715</v>
      </c>
      <c r="C341" s="3">
        <f>IF(MPList[[#This Row],[Vote]]="Aye",2,IF(MPList[[#This Row],[Vote]]="no",1,IF(LEFT(MPList[[#This Row],[Vote]],6)="Teller",-1,0)))</f>
        <v>1</v>
      </c>
      <c r="D341" t="str">
        <f>MPList[[#This Row],[Last name]]&amp;", "&amp;MPList[[#This Row],[First name]]</f>
        <v>Keeley, Barbara</v>
      </c>
      <c r="E341" t="s">
        <v>6</v>
      </c>
      <c r="F341" t="s">
        <v>716</v>
      </c>
      <c r="G341" t="str">
        <f>IF(ISERROR(MATCH(MPList[[#This Row],[Full Name]],AyesResult[FullName],0)),"","Aye")</f>
        <v/>
      </c>
      <c r="H341" t="str">
        <f>IF(ISERROR(MATCH(MPList[[#This Row],[Full Name]],NoesResult[FullName],0)),"","No")</f>
        <v>No</v>
      </c>
      <c r="I341" s="2" t="str">
        <f>IF(NOT(ISERROR(MATCH(MPList[[#This Row],[Full Name]],TellerAye[TellerAyes],0))),"TellerAye",IF(ISERROR(MATCH(MPList[[#This Row],[Full Name]],TellerNo[TellerNoes],0)),"","TellerNo"))</f>
        <v/>
      </c>
      <c r="J341" s="2" t="str">
        <f>MPList[[#This Row],[Aye]]&amp;MPList[[#This Row],[No]]&amp;MPList[[#This Row],[Teller]]</f>
        <v>No</v>
      </c>
    </row>
    <row r="342" spans="1:10" hidden="1" x14ac:dyDescent="0.25">
      <c r="A342" t="s">
        <v>719</v>
      </c>
      <c r="B342" t="s">
        <v>720</v>
      </c>
      <c r="C342" s="3">
        <f>IF(MPList[[#This Row],[Vote]]="Aye",2,IF(MPList[[#This Row],[Vote]]="no",1,IF(LEFT(MPList[[#This Row],[Vote]],6)="Teller",-1,0)))</f>
        <v>1</v>
      </c>
      <c r="D342" t="str">
        <f>MPList[[#This Row],[Last name]]&amp;", "&amp;MPList[[#This Row],[First name]]</f>
        <v>Kendall, Liz</v>
      </c>
      <c r="E342" t="s">
        <v>6</v>
      </c>
      <c r="F342" t="s">
        <v>721</v>
      </c>
      <c r="G342" t="str">
        <f>IF(ISERROR(MATCH(MPList[[#This Row],[Full Name]],AyesResult[FullName],0)),"","Aye")</f>
        <v/>
      </c>
      <c r="H342" t="str">
        <f>IF(ISERROR(MATCH(MPList[[#This Row],[Full Name]],NoesResult[FullName],0)),"","No")</f>
        <v>No</v>
      </c>
      <c r="I342" s="2" t="str">
        <f>IF(NOT(ISERROR(MATCH(MPList[[#This Row],[Full Name]],TellerAye[TellerAyes],0))),"TellerAye",IF(ISERROR(MATCH(MPList[[#This Row],[Full Name]],TellerNo[TellerNoes],0)),"","TellerNo"))</f>
        <v/>
      </c>
      <c r="J342" s="2" t="str">
        <f>MPList[[#This Row],[Aye]]&amp;MPList[[#This Row],[No]]&amp;MPList[[#This Row],[Teller]]</f>
        <v>No</v>
      </c>
    </row>
    <row r="343" spans="1:10" hidden="1" x14ac:dyDescent="0.25">
      <c r="A343" t="s">
        <v>813</v>
      </c>
      <c r="B343" t="s">
        <v>722</v>
      </c>
      <c r="C343" s="3">
        <f>IF(MPList[[#This Row],[Vote]]="Aye",2,IF(MPList[[#This Row],[Vote]]="no",1,IF(LEFT(MPList[[#This Row],[Vote]],6)="Teller",-1,0)))</f>
        <v>2</v>
      </c>
      <c r="D343" t="str">
        <f>MPList[[#This Row],[Last name]]&amp;", "&amp;MPList[[#This Row],[First name]]</f>
        <v>Kennedy, Seema</v>
      </c>
      <c r="E343" t="s">
        <v>13</v>
      </c>
      <c r="F343" t="s">
        <v>475</v>
      </c>
      <c r="G343" t="str">
        <f>IF(ISERROR(MATCH(MPList[[#This Row],[Full Name]],AyesResult[FullName],0)),"","Aye")</f>
        <v>Aye</v>
      </c>
      <c r="H343" t="str">
        <f>IF(ISERROR(MATCH(MPList[[#This Row],[Full Name]],NoesResult[FullName],0)),"","No")</f>
        <v/>
      </c>
      <c r="I343" s="2" t="str">
        <f>IF(NOT(ISERROR(MATCH(MPList[[#This Row],[Full Name]],TellerAye[TellerAyes],0))),"TellerAye",IF(ISERROR(MATCH(MPList[[#This Row],[Full Name]],TellerNo[TellerNoes],0)),"","TellerNo"))</f>
        <v/>
      </c>
      <c r="J343" s="2" t="str">
        <f>MPList[[#This Row],[Aye]]&amp;MPList[[#This Row],[No]]&amp;MPList[[#This Row],[Teller]]</f>
        <v>Aye</v>
      </c>
    </row>
    <row r="344" spans="1:10" hidden="1" x14ac:dyDescent="0.25">
      <c r="A344" t="s">
        <v>428</v>
      </c>
      <c r="B344" t="s">
        <v>1881</v>
      </c>
      <c r="C344" s="3">
        <f>IF(MPList[[#This Row],[Vote]]="Aye",2,IF(MPList[[#This Row],[Vote]]="no",1,IF(LEFT(MPList[[#This Row],[Vote]],6)="Teller",-1,0)))</f>
        <v>1</v>
      </c>
      <c r="D344" t="str">
        <f>MPList[[#This Row],[Last name]]&amp;", "&amp;MPList[[#This Row],[First name]]</f>
        <v>Kerevan, George</v>
      </c>
      <c r="E344" t="s">
        <v>645</v>
      </c>
      <c r="F344" t="s">
        <v>947</v>
      </c>
      <c r="G344" t="str">
        <f>IF(ISERROR(MATCH(MPList[[#This Row],[Full Name]],AyesResult[FullName],0)),"","Aye")</f>
        <v/>
      </c>
      <c r="H344" t="str">
        <f>IF(ISERROR(MATCH(MPList[[#This Row],[Full Name]],NoesResult[FullName],0)),"","No")</f>
        <v>No</v>
      </c>
      <c r="I344" s="2" t="str">
        <f>IF(NOT(ISERROR(MATCH(MPList[[#This Row],[Full Name]],TellerAye[TellerAyes],0))),"TellerAye",IF(ISERROR(MATCH(MPList[[#This Row],[Full Name]],TellerNo[TellerNoes],0)),"","TellerNo"))</f>
        <v/>
      </c>
      <c r="J344" s="2" t="str">
        <f>MPList[[#This Row],[Aye]]&amp;MPList[[#This Row],[No]]&amp;MPList[[#This Row],[Teller]]</f>
        <v>No</v>
      </c>
    </row>
    <row r="345" spans="1:10" hidden="1" x14ac:dyDescent="0.25">
      <c r="A345" t="s">
        <v>1832</v>
      </c>
      <c r="B345" t="s">
        <v>1833</v>
      </c>
      <c r="C345" s="3">
        <f>IF(MPList[[#This Row],[Vote]]="Aye",2,IF(MPList[[#This Row],[Vote]]="no",1,IF(LEFT(MPList[[#This Row],[Vote]],6)="Teller",-1,0)))</f>
        <v>1</v>
      </c>
      <c r="D345" t="str">
        <f>MPList[[#This Row],[Last name]]&amp;", "&amp;MPList[[#This Row],[First name]]</f>
        <v>Kerr, Calum</v>
      </c>
      <c r="E345" t="s">
        <v>645</v>
      </c>
      <c r="F345" t="s">
        <v>897</v>
      </c>
      <c r="G345" t="str">
        <f>IF(ISERROR(MATCH(MPList[[#This Row],[Full Name]],AyesResult[FullName],0)),"","Aye")</f>
        <v/>
      </c>
      <c r="H345" t="str">
        <f>IF(ISERROR(MATCH(MPList[[#This Row],[Full Name]],NoesResult[FullName],0)),"","No")</f>
        <v>No</v>
      </c>
      <c r="I345" s="2" t="str">
        <f>IF(NOT(ISERROR(MATCH(MPList[[#This Row],[Full Name]],TellerAye[TellerAyes],0))),"TellerAye",IF(ISERROR(MATCH(MPList[[#This Row],[Full Name]],TellerNo[TellerNoes],0)),"","TellerNo"))</f>
        <v/>
      </c>
      <c r="J345" s="2" t="str">
        <f>MPList[[#This Row],[Aye]]&amp;MPList[[#This Row],[No]]&amp;MPList[[#This Row],[Teller]]</f>
        <v>No</v>
      </c>
    </row>
    <row r="346" spans="1:10" hidden="1" x14ac:dyDescent="0.25">
      <c r="A346" t="s">
        <v>724</v>
      </c>
      <c r="B346" t="s">
        <v>725</v>
      </c>
      <c r="C346" s="3">
        <f>IF(MPList[[#This Row],[Vote]]="Aye",2,IF(MPList[[#This Row],[Vote]]="no",1,IF(LEFT(MPList[[#This Row],[Vote]],6)="Teller",-1,0)))</f>
        <v>1</v>
      </c>
      <c r="D346" t="str">
        <f>MPList[[#This Row],[Last name]]&amp;", "&amp;MPList[[#This Row],[First name]]</f>
        <v>Khan, Sadiq</v>
      </c>
      <c r="E346" t="s">
        <v>6</v>
      </c>
      <c r="F346" t="s">
        <v>726</v>
      </c>
      <c r="G346" t="str">
        <f>IF(ISERROR(MATCH(MPList[[#This Row],[Full Name]],AyesResult[FullName],0)),"","Aye")</f>
        <v/>
      </c>
      <c r="H346" t="str">
        <f>IF(ISERROR(MATCH(MPList[[#This Row],[Full Name]],NoesResult[FullName],0)),"","No")</f>
        <v>No</v>
      </c>
      <c r="I346" s="2" t="str">
        <f>IF(NOT(ISERROR(MATCH(MPList[[#This Row],[Full Name]],TellerAye[TellerAyes],0))),"TellerAye",IF(ISERROR(MATCH(MPList[[#This Row],[Full Name]],TellerNo[TellerNoes],0)),"","TellerNo"))</f>
        <v/>
      </c>
      <c r="J346" s="2" t="str">
        <f>MPList[[#This Row],[Aye]]&amp;MPList[[#This Row],[No]]&amp;MPList[[#This Row],[Teller]]</f>
        <v>No</v>
      </c>
    </row>
    <row r="347" spans="1:10" hidden="1" x14ac:dyDescent="0.25">
      <c r="A347" t="s">
        <v>23</v>
      </c>
      <c r="B347" t="s">
        <v>1983</v>
      </c>
      <c r="C347" s="3">
        <f>IF(MPList[[#This Row],[Vote]]="Aye",2,IF(MPList[[#This Row],[Vote]]="no",1,IF(LEFT(MPList[[#This Row],[Vote]],6)="Teller",-1,0)))</f>
        <v>1</v>
      </c>
      <c r="D347" t="str">
        <f>MPList[[#This Row],[Last name]]&amp;", "&amp;MPList[[#This Row],[First name]]</f>
        <v>Kinahan, Danny</v>
      </c>
      <c r="E347" t="s">
        <v>2020</v>
      </c>
      <c r="F347" t="s">
        <v>840</v>
      </c>
      <c r="G347" t="str">
        <f>IF(ISERROR(MATCH(MPList[[#This Row],[Full Name]],AyesResult[FullName],0)),"","Aye")</f>
        <v/>
      </c>
      <c r="H347" t="str">
        <f>IF(ISERROR(MATCH(MPList[[#This Row],[Full Name]],NoesResult[FullName],0)),"","No")</f>
        <v>No</v>
      </c>
      <c r="I347" s="2" t="str">
        <f>IF(NOT(ISERROR(MATCH(MPList[[#This Row],[Full Name]],TellerAye[TellerAyes],0))),"TellerAye",IF(ISERROR(MATCH(MPList[[#This Row],[Full Name]],TellerNo[TellerNoes],0)),"","TellerNo"))</f>
        <v/>
      </c>
      <c r="J347" s="2" t="str">
        <f>MPList[[#This Row],[Aye]]&amp;MPList[[#This Row],[No]]&amp;MPList[[#This Row],[Teller]]</f>
        <v>No</v>
      </c>
    </row>
    <row r="348" spans="1:10" hidden="1" x14ac:dyDescent="0.25">
      <c r="A348" t="s">
        <v>73</v>
      </c>
      <c r="B348" t="s">
        <v>1818</v>
      </c>
      <c r="C348" s="3">
        <f>IF(MPList[[#This Row],[Vote]]="Aye",2,IF(MPList[[#This Row],[Vote]]="no",1,IF(LEFT(MPList[[#This Row],[Vote]],6)="Teller",-1,0)))</f>
        <v>1</v>
      </c>
      <c r="D348" t="str">
        <f>MPList[[#This Row],[Last name]]&amp;", "&amp;MPList[[#This Row],[First name]]</f>
        <v>Kinnock, Stephen</v>
      </c>
      <c r="E348" t="s">
        <v>6</v>
      </c>
      <c r="F348" t="s">
        <v>467</v>
      </c>
      <c r="G348" t="str">
        <f>IF(ISERROR(MATCH(MPList[[#This Row],[Full Name]],AyesResult[FullName],0)),"","Aye")</f>
        <v/>
      </c>
      <c r="H348" t="str">
        <f>IF(ISERROR(MATCH(MPList[[#This Row],[Full Name]],NoesResult[FullName],0)),"","No")</f>
        <v>No</v>
      </c>
      <c r="I348" s="2" t="str">
        <f>IF(NOT(ISERROR(MATCH(MPList[[#This Row],[Full Name]],TellerAye[TellerAyes],0))),"TellerAye",IF(ISERROR(MATCH(MPList[[#This Row],[Full Name]],TellerNo[TellerNoes],0)),"","TellerNo"))</f>
        <v/>
      </c>
      <c r="J348" s="2" t="str">
        <f>MPList[[#This Row],[Aye]]&amp;MPList[[#This Row],[No]]&amp;MPList[[#This Row],[Teller]]</f>
        <v>No</v>
      </c>
    </row>
    <row r="349" spans="1:10" hidden="1" x14ac:dyDescent="0.25">
      <c r="A349" t="s">
        <v>203</v>
      </c>
      <c r="B349" t="s">
        <v>727</v>
      </c>
      <c r="C349" s="3">
        <f>IF(MPList[[#This Row],[Vote]]="Aye",2,IF(MPList[[#This Row],[Vote]]="no",1,IF(LEFT(MPList[[#This Row],[Vote]],6)="Teller",-1,0)))</f>
        <v>2</v>
      </c>
      <c r="D349" t="str">
        <f>MPList[[#This Row],[Last name]]&amp;", "&amp;MPList[[#This Row],[First name]]</f>
        <v>Kirby, Simon</v>
      </c>
      <c r="E349" t="s">
        <v>13</v>
      </c>
      <c r="F349" t="s">
        <v>728</v>
      </c>
      <c r="G349" t="str">
        <f>IF(ISERROR(MATCH(MPList[[#This Row],[Full Name]],AyesResult[FullName],0)),"","Aye")</f>
        <v>Aye</v>
      </c>
      <c r="H349" t="str">
        <f>IF(ISERROR(MATCH(MPList[[#This Row],[Full Name]],NoesResult[FullName],0)),"","No")</f>
        <v/>
      </c>
      <c r="I349" s="2" t="str">
        <f>IF(NOT(ISERROR(MATCH(MPList[[#This Row],[Full Name]],TellerAye[TellerAyes],0))),"TellerAye",IF(ISERROR(MATCH(MPList[[#This Row],[Full Name]],TellerNo[TellerNoes],0)),"","TellerNo"))</f>
        <v/>
      </c>
      <c r="J349" s="2" t="str">
        <f>MPList[[#This Row],[Aye]]&amp;MPList[[#This Row],[No]]&amp;MPList[[#This Row],[Teller]]</f>
        <v>Aye</v>
      </c>
    </row>
    <row r="350" spans="1:10" hidden="1" x14ac:dyDescent="0.25">
      <c r="A350" t="s">
        <v>255</v>
      </c>
      <c r="B350" t="s">
        <v>729</v>
      </c>
      <c r="C350" s="3">
        <f>IF(MPList[[#This Row],[Vote]]="Aye",2,IF(MPList[[#This Row],[Vote]]="no",1,IF(LEFT(MPList[[#This Row],[Vote]],6)="Teller",-1,0)))</f>
        <v>0</v>
      </c>
      <c r="D350" t="str">
        <f>MPList[[#This Row],[Last name]]&amp;", "&amp;MPList[[#This Row],[First name]]</f>
        <v>Knight, Greg</v>
      </c>
      <c r="E350" t="s">
        <v>13</v>
      </c>
      <c r="F350" t="s">
        <v>730</v>
      </c>
      <c r="G350" t="str">
        <f>IF(ISERROR(MATCH(MPList[[#This Row],[Full Name]],AyesResult[FullName],0)),"","Aye")</f>
        <v/>
      </c>
      <c r="H350" t="str">
        <f>IF(ISERROR(MATCH(MPList[[#This Row],[Full Name]],NoesResult[FullName],0)),"","No")</f>
        <v/>
      </c>
      <c r="I350" s="2" t="str">
        <f>IF(NOT(ISERROR(MATCH(MPList[[#This Row],[Full Name]],TellerAye[TellerAyes],0))),"TellerAye",IF(ISERROR(MATCH(MPList[[#This Row],[Full Name]],TellerNo[TellerNoes],0)),"","TellerNo"))</f>
        <v/>
      </c>
      <c r="J350" s="2" t="str">
        <f>MPList[[#This Row],[Aye]]&amp;MPList[[#This Row],[No]]&amp;MPList[[#This Row],[Teller]]</f>
        <v/>
      </c>
    </row>
    <row r="351" spans="1:10" hidden="1" x14ac:dyDescent="0.25">
      <c r="A351" t="s">
        <v>161</v>
      </c>
      <c r="B351" t="s">
        <v>729</v>
      </c>
      <c r="C351" s="3">
        <f>IF(MPList[[#This Row],[Vote]]="Aye",2,IF(MPList[[#This Row],[Vote]]="no",1,IF(LEFT(MPList[[#This Row],[Vote]],6)="Teller",-1,0)))</f>
        <v>2</v>
      </c>
      <c r="D351" t="str">
        <f>MPList[[#This Row],[Last name]]&amp;", "&amp;MPList[[#This Row],[First name]]</f>
        <v>Knight, Julian</v>
      </c>
      <c r="E351" t="s">
        <v>13</v>
      </c>
      <c r="F351" t="s">
        <v>211</v>
      </c>
      <c r="G351" t="str">
        <f>IF(ISERROR(MATCH(MPList[[#This Row],[Full Name]],AyesResult[FullName],0)),"","Aye")</f>
        <v>Aye</v>
      </c>
      <c r="H351" t="str">
        <f>IF(ISERROR(MATCH(MPList[[#This Row],[Full Name]],NoesResult[FullName],0)),"","No")</f>
        <v/>
      </c>
      <c r="I351" s="2" t="str">
        <f>IF(NOT(ISERROR(MATCH(MPList[[#This Row],[Full Name]],TellerAye[TellerAyes],0))),"TellerAye",IF(ISERROR(MATCH(MPList[[#This Row],[Full Name]],TellerNo[TellerNoes],0)),"","TellerNo"))</f>
        <v/>
      </c>
      <c r="J351" s="2" t="str">
        <f>MPList[[#This Row],[Aye]]&amp;MPList[[#This Row],[No]]&amp;MPList[[#This Row],[Teller]]</f>
        <v>Aye</v>
      </c>
    </row>
    <row r="352" spans="1:10" hidden="1" x14ac:dyDescent="0.25">
      <c r="A352" t="s">
        <v>731</v>
      </c>
      <c r="B352" t="s">
        <v>732</v>
      </c>
      <c r="C352" s="3">
        <f>IF(MPList[[#This Row],[Vote]]="Aye",2,IF(MPList[[#This Row],[Vote]]="no",1,IF(LEFT(MPList[[#This Row],[Vote]],6)="Teller",-1,0)))</f>
        <v>2</v>
      </c>
      <c r="D352" t="str">
        <f>MPList[[#This Row],[Last name]]&amp;", "&amp;MPList[[#This Row],[First name]]</f>
        <v>Kwarteng, Kwasi</v>
      </c>
      <c r="E352" t="s">
        <v>13</v>
      </c>
      <c r="F352" t="s">
        <v>733</v>
      </c>
      <c r="G352" t="str">
        <f>IF(ISERROR(MATCH(MPList[[#This Row],[Full Name]],AyesResult[FullName],0)),"","Aye")</f>
        <v>Aye</v>
      </c>
      <c r="H352" t="str">
        <f>IF(ISERROR(MATCH(MPList[[#This Row],[Full Name]],NoesResult[FullName],0)),"","No")</f>
        <v/>
      </c>
      <c r="I352" s="2" t="str">
        <f>IF(NOT(ISERROR(MATCH(MPList[[#This Row],[Full Name]],TellerAye[TellerAyes],0))),"TellerAye",IF(ISERROR(MATCH(MPList[[#This Row],[Full Name]],TellerNo[TellerNoes],0)),"","TellerNo"))</f>
        <v/>
      </c>
      <c r="J352" s="2" t="str">
        <f>MPList[[#This Row],[Aye]]&amp;MPList[[#This Row],[No]]&amp;MPList[[#This Row],[Teller]]</f>
        <v>Aye</v>
      </c>
    </row>
    <row r="353" spans="1:10" hidden="1" x14ac:dyDescent="0.25">
      <c r="A353" t="s">
        <v>20</v>
      </c>
      <c r="B353" t="s">
        <v>1926</v>
      </c>
      <c r="C353" s="3">
        <f>IF(MPList[[#This Row],[Vote]]="Aye",2,IF(MPList[[#This Row],[Vote]]="no",1,IF(LEFT(MPList[[#This Row],[Vote]],6)="Teller",-1,0)))</f>
        <v>1</v>
      </c>
      <c r="D353" t="str">
        <f>MPList[[#This Row],[Last name]]&amp;", "&amp;MPList[[#This Row],[First name]]</f>
        <v>Kyle, Peter</v>
      </c>
      <c r="E353" t="s">
        <v>6</v>
      </c>
      <c r="F353" t="s">
        <v>1228</v>
      </c>
      <c r="G353" t="str">
        <f>IF(ISERROR(MATCH(MPList[[#This Row],[Full Name]],AyesResult[FullName],0)),"","Aye")</f>
        <v/>
      </c>
      <c r="H353" t="str">
        <f>IF(ISERROR(MATCH(MPList[[#This Row],[Full Name]],NoesResult[FullName],0)),"","No")</f>
        <v>No</v>
      </c>
      <c r="I353" s="2" t="str">
        <f>IF(NOT(ISERROR(MATCH(MPList[[#This Row],[Full Name]],TellerAye[TellerAyes],0))),"TellerAye",IF(ISERROR(MATCH(MPList[[#This Row],[Full Name]],TellerNo[TellerNoes],0)),"","TellerNo"))</f>
        <v/>
      </c>
      <c r="J353" s="2" t="str">
        <f>MPList[[#This Row],[Aye]]&amp;MPList[[#This Row],[No]]&amp;MPList[[#This Row],[Teller]]</f>
        <v>No</v>
      </c>
    </row>
    <row r="354" spans="1:10" hidden="1" x14ac:dyDescent="0.25">
      <c r="A354" t="s">
        <v>734</v>
      </c>
      <c r="B354" t="s">
        <v>735</v>
      </c>
      <c r="C354" s="3">
        <f>IF(MPList[[#This Row],[Vote]]="Aye",2,IF(MPList[[#This Row],[Vote]]="no",1,IF(LEFT(MPList[[#This Row],[Vote]],6)="Teller",-1,0)))</f>
        <v>0</v>
      </c>
      <c r="D354" t="str">
        <f>MPList[[#This Row],[Last name]]&amp;", "&amp;MPList[[#This Row],[First name]]</f>
        <v>Laing, Eleanor</v>
      </c>
      <c r="E354" t="s">
        <v>13</v>
      </c>
      <c r="F354" t="s">
        <v>736</v>
      </c>
      <c r="G354" t="str">
        <f>IF(ISERROR(MATCH(MPList[[#This Row],[Full Name]],AyesResult[FullName],0)),"","Aye")</f>
        <v/>
      </c>
      <c r="H354" t="str">
        <f>IF(ISERROR(MATCH(MPList[[#This Row],[Full Name]],NoesResult[FullName],0)),"","No")</f>
        <v/>
      </c>
      <c r="I354" s="2" t="str">
        <f>IF(NOT(ISERROR(MATCH(MPList[[#This Row],[Full Name]],TellerAye[TellerAyes],0))),"TellerAye",IF(ISERROR(MATCH(MPList[[#This Row],[Full Name]],TellerNo[TellerNoes],0)),"","TellerNo"))</f>
        <v/>
      </c>
      <c r="J354" s="2" t="str">
        <f>MPList[[#This Row],[Aye]]&amp;MPList[[#This Row],[No]]&amp;MPList[[#This Row],[Teller]]</f>
        <v/>
      </c>
    </row>
    <row r="355" spans="1:10" hidden="1" x14ac:dyDescent="0.25">
      <c r="A355" t="s">
        <v>61</v>
      </c>
      <c r="B355" t="s">
        <v>737</v>
      </c>
      <c r="C355" s="3">
        <f>IF(MPList[[#This Row],[Vote]]="Aye",2,IF(MPList[[#This Row],[Vote]]="no",1,IF(LEFT(MPList[[#This Row],[Vote]],6)="Teller",-1,0)))</f>
        <v>1</v>
      </c>
      <c r="D355" t="str">
        <f>MPList[[#This Row],[Last name]]&amp;", "&amp;MPList[[#This Row],[First name]]</f>
        <v>Lamb, Norman</v>
      </c>
      <c r="E355" t="s">
        <v>25</v>
      </c>
      <c r="F355" t="s">
        <v>738</v>
      </c>
      <c r="G355" t="str">
        <f>IF(ISERROR(MATCH(MPList[[#This Row],[Full Name]],AyesResult[FullName],0)),"","Aye")</f>
        <v/>
      </c>
      <c r="H355" t="str">
        <f>IF(ISERROR(MATCH(MPList[[#This Row],[Full Name]],NoesResult[FullName],0)),"","No")</f>
        <v>No</v>
      </c>
      <c r="I355" s="2" t="str">
        <f>IF(NOT(ISERROR(MATCH(MPList[[#This Row],[Full Name]],TellerAye[TellerAyes],0))),"TellerAye",IF(ISERROR(MATCH(MPList[[#This Row],[Full Name]],TellerNo[TellerNoes],0)),"","TellerNo"))</f>
        <v/>
      </c>
      <c r="J355" s="2" t="str">
        <f>MPList[[#This Row],[Aye]]&amp;MPList[[#This Row],[No]]&amp;MPList[[#This Row],[Teller]]</f>
        <v>No</v>
      </c>
    </row>
    <row r="356" spans="1:10" hidden="1" x14ac:dyDescent="0.25">
      <c r="A356" t="s">
        <v>37</v>
      </c>
      <c r="B356" t="s">
        <v>739</v>
      </c>
      <c r="C356" s="3">
        <f>IF(MPList[[#This Row],[Vote]]="Aye",2,IF(MPList[[#This Row],[Vote]]="no",1,IF(LEFT(MPList[[#This Row],[Vote]],6)="Teller",-1,0)))</f>
        <v>1</v>
      </c>
      <c r="D356" t="str">
        <f>MPList[[#This Row],[Last name]]&amp;", "&amp;MPList[[#This Row],[First name]]</f>
        <v>Lammy, David</v>
      </c>
      <c r="E356" t="s">
        <v>6</v>
      </c>
      <c r="F356" t="s">
        <v>740</v>
      </c>
      <c r="G356" t="str">
        <f>IF(ISERROR(MATCH(MPList[[#This Row],[Full Name]],AyesResult[FullName],0)),"","Aye")</f>
        <v/>
      </c>
      <c r="H356" t="str">
        <f>IF(ISERROR(MATCH(MPList[[#This Row],[Full Name]],NoesResult[FullName],0)),"","No")</f>
        <v>No</v>
      </c>
      <c r="I356" s="2" t="str">
        <f>IF(NOT(ISERROR(MATCH(MPList[[#This Row],[Full Name]],TellerAye[TellerAyes],0))),"TellerAye",IF(ISERROR(MATCH(MPList[[#This Row],[Full Name]],TellerNo[TellerNoes],0)),"","TellerNo"))</f>
        <v/>
      </c>
      <c r="J356" s="2" t="str">
        <f>MPList[[#This Row],[Aye]]&amp;MPList[[#This Row],[No]]&amp;MPList[[#This Row],[Teller]]</f>
        <v>No</v>
      </c>
    </row>
    <row r="357" spans="1:10" hidden="1" x14ac:dyDescent="0.25">
      <c r="A357" t="s">
        <v>391</v>
      </c>
      <c r="B357" t="s">
        <v>741</v>
      </c>
      <c r="C357" s="3">
        <f>IF(MPList[[#This Row],[Vote]]="Aye",2,IF(MPList[[#This Row],[Vote]]="no",1,IF(LEFT(MPList[[#This Row],[Vote]],6)="Teller",-1,0)))</f>
        <v>2</v>
      </c>
      <c r="D357" t="str">
        <f>MPList[[#This Row],[Last name]]&amp;", "&amp;MPList[[#This Row],[First name]]</f>
        <v>Lancaster, Mark</v>
      </c>
      <c r="E357" t="s">
        <v>13</v>
      </c>
      <c r="F357" t="s">
        <v>742</v>
      </c>
      <c r="G357" t="str">
        <f>IF(ISERROR(MATCH(MPList[[#This Row],[Full Name]],AyesResult[FullName],0)),"","Aye")</f>
        <v>Aye</v>
      </c>
      <c r="H357" t="str">
        <f>IF(ISERROR(MATCH(MPList[[#This Row],[Full Name]],NoesResult[FullName],0)),"","No")</f>
        <v/>
      </c>
      <c r="I357" s="2" t="str">
        <f>IF(NOT(ISERROR(MATCH(MPList[[#This Row],[Full Name]],TellerAye[TellerAyes],0))),"TellerAye",IF(ISERROR(MATCH(MPList[[#This Row],[Full Name]],TellerNo[TellerNoes],0)),"","TellerNo"))</f>
        <v/>
      </c>
      <c r="J357" s="2" t="str">
        <f>MPList[[#This Row],[Aye]]&amp;MPList[[#This Row],[No]]&amp;MPList[[#This Row],[Teller]]</f>
        <v>Aye</v>
      </c>
    </row>
    <row r="358" spans="1:10" hidden="1" x14ac:dyDescent="0.25">
      <c r="A358" t="s">
        <v>744</v>
      </c>
      <c r="B358" t="s">
        <v>745</v>
      </c>
      <c r="C358" s="3">
        <f>IF(MPList[[#This Row],[Vote]]="Aye",2,IF(MPList[[#This Row],[Vote]]="no",1,IF(LEFT(MPList[[#This Row],[Vote]],6)="Teller",-1,0)))</f>
        <v>2</v>
      </c>
      <c r="D358" t="str">
        <f>MPList[[#This Row],[Last name]]&amp;", "&amp;MPList[[#This Row],[First name]]</f>
        <v>Latham, Pauline</v>
      </c>
      <c r="E358" t="s">
        <v>13</v>
      </c>
      <c r="F358" t="s">
        <v>746</v>
      </c>
      <c r="G358" t="str">
        <f>IF(ISERROR(MATCH(MPList[[#This Row],[Full Name]],AyesResult[FullName],0)),"","Aye")</f>
        <v>Aye</v>
      </c>
      <c r="H358" t="str">
        <f>IF(ISERROR(MATCH(MPList[[#This Row],[Full Name]],NoesResult[FullName],0)),"","No")</f>
        <v/>
      </c>
      <c r="I358" s="2" t="str">
        <f>IF(NOT(ISERROR(MATCH(MPList[[#This Row],[Full Name]],TellerAye[TellerAyes],0))),"TellerAye",IF(ISERROR(MATCH(MPList[[#This Row],[Full Name]],TellerNo[TellerNoes],0)),"","TellerNo"))</f>
        <v/>
      </c>
      <c r="J358" s="2" t="str">
        <f>MPList[[#This Row],[Aye]]&amp;MPList[[#This Row],[No]]&amp;MPList[[#This Row],[Teller]]</f>
        <v>Aye</v>
      </c>
    </row>
    <row r="359" spans="1:10" hidden="1" x14ac:dyDescent="0.25">
      <c r="A359" t="s">
        <v>50</v>
      </c>
      <c r="B359" t="s">
        <v>747</v>
      </c>
      <c r="C359" s="3">
        <f>IF(MPList[[#This Row],[Vote]]="Aye",2,IF(MPList[[#This Row],[Vote]]="no",1,IF(LEFT(MPList[[#This Row],[Vote]],6)="Teller",-1,0)))</f>
        <v>1</v>
      </c>
      <c r="D359" t="str">
        <f>MPList[[#This Row],[Last name]]&amp;", "&amp;MPList[[#This Row],[First name]]</f>
        <v>Lavery, Ian</v>
      </c>
      <c r="E359" t="s">
        <v>6</v>
      </c>
      <c r="F359" t="s">
        <v>748</v>
      </c>
      <c r="G359" t="str">
        <f>IF(ISERROR(MATCH(MPList[[#This Row],[Full Name]],AyesResult[FullName],0)),"","Aye")</f>
        <v/>
      </c>
      <c r="H359" t="str">
        <f>IF(ISERROR(MATCH(MPList[[#This Row],[Full Name]],NoesResult[FullName],0)),"","No")</f>
        <v>No</v>
      </c>
      <c r="I359" s="2" t="str">
        <f>IF(NOT(ISERROR(MATCH(MPList[[#This Row],[Full Name]],TellerAye[TellerAyes],0))),"TellerAye",IF(ISERROR(MATCH(MPList[[#This Row],[Full Name]],TellerNo[TellerNoes],0)),"","TellerNo"))</f>
        <v/>
      </c>
      <c r="J359" s="2" t="str">
        <f>MPList[[#This Row],[Aye]]&amp;MPList[[#This Row],[No]]&amp;MPList[[#This Row],[Teller]]</f>
        <v>No</v>
      </c>
    </row>
    <row r="360" spans="1:10" hidden="1" x14ac:dyDescent="0.25">
      <c r="A360" t="s">
        <v>186</v>
      </c>
      <c r="B360" t="s">
        <v>1877</v>
      </c>
      <c r="C360" s="3">
        <f>IF(MPList[[#This Row],[Vote]]="Aye",2,IF(MPList[[#This Row],[Vote]]="no",1,IF(LEFT(MPList[[#This Row],[Vote]],6)="Teller",-1,0)))</f>
        <v>1</v>
      </c>
      <c r="D360" t="str">
        <f>MPList[[#This Row],[Last name]]&amp;", "&amp;MPList[[#This Row],[First name]]</f>
        <v>Law, Chris</v>
      </c>
      <c r="E360" t="s">
        <v>645</v>
      </c>
      <c r="F360" t="s">
        <v>855</v>
      </c>
      <c r="G360" t="str">
        <f>IF(ISERROR(MATCH(MPList[[#This Row],[Full Name]],AyesResult[FullName],0)),"","Aye")</f>
        <v/>
      </c>
      <c r="H360" t="str">
        <f>IF(ISERROR(MATCH(MPList[[#This Row],[Full Name]],NoesResult[FullName],0)),"","No")</f>
        <v>No</v>
      </c>
      <c r="I360" s="2" t="str">
        <f>IF(NOT(ISERROR(MATCH(MPList[[#This Row],[Full Name]],TellerAye[TellerAyes],0))),"TellerAye",IF(ISERROR(MATCH(MPList[[#This Row],[Full Name]],TellerNo[TellerNoes],0)),"","TellerNo"))</f>
        <v/>
      </c>
      <c r="J360" s="2" t="str">
        <f>MPList[[#This Row],[Aye]]&amp;MPList[[#This Row],[No]]&amp;MPList[[#This Row],[Teller]]</f>
        <v>No</v>
      </c>
    </row>
    <row r="361" spans="1:10" hidden="1" x14ac:dyDescent="0.25">
      <c r="A361" t="s">
        <v>751</v>
      </c>
      <c r="B361" t="s">
        <v>752</v>
      </c>
      <c r="C361" s="3">
        <f>IF(MPList[[#This Row],[Vote]]="Aye",2,IF(MPList[[#This Row],[Vote]]="no",1,IF(LEFT(MPList[[#This Row],[Vote]],6)="Teller",-1,0)))</f>
        <v>2</v>
      </c>
      <c r="D361" t="str">
        <f>MPList[[#This Row],[Last name]]&amp;", "&amp;MPList[[#This Row],[First name]]</f>
        <v>Leadsom, Andrea</v>
      </c>
      <c r="E361" t="s">
        <v>13</v>
      </c>
      <c r="F361" t="s">
        <v>753</v>
      </c>
      <c r="G361" t="str">
        <f>IF(ISERROR(MATCH(MPList[[#This Row],[Full Name]],AyesResult[FullName],0)),"","Aye")</f>
        <v>Aye</v>
      </c>
      <c r="H361" t="str">
        <f>IF(ISERROR(MATCH(MPList[[#This Row],[Full Name]],NoesResult[FullName],0)),"","No")</f>
        <v/>
      </c>
      <c r="I361" s="2" t="str">
        <f>IF(NOT(ISERROR(MATCH(MPList[[#This Row],[Full Name]],TellerAye[TellerAyes],0))),"TellerAye",IF(ISERROR(MATCH(MPList[[#This Row],[Full Name]],TellerNo[TellerNoes],0)),"","TellerNo"))</f>
        <v/>
      </c>
      <c r="J361" s="2" t="str">
        <f>MPList[[#This Row],[Aye]]&amp;MPList[[#This Row],[No]]&amp;MPList[[#This Row],[Teller]]</f>
        <v>Aye</v>
      </c>
    </row>
    <row r="362" spans="1:10" hidden="1" x14ac:dyDescent="0.25">
      <c r="A362" t="s">
        <v>757</v>
      </c>
      <c r="B362" t="s">
        <v>755</v>
      </c>
      <c r="C362" s="3">
        <f>IF(MPList[[#This Row],[Vote]]="Aye",2,IF(MPList[[#This Row],[Vote]]="no",1,IF(LEFT(MPList[[#This Row],[Vote]],6)="Teller",-1,0)))</f>
        <v>2</v>
      </c>
      <c r="D362" t="str">
        <f>MPList[[#This Row],[Last name]]&amp;", "&amp;MPList[[#This Row],[First name]]</f>
        <v>Lee, Phillip</v>
      </c>
      <c r="E362" t="s">
        <v>13</v>
      </c>
      <c r="F362" t="s">
        <v>758</v>
      </c>
      <c r="G362" t="str">
        <f>IF(ISERROR(MATCH(MPList[[#This Row],[Full Name]],AyesResult[FullName],0)),"","Aye")</f>
        <v>Aye</v>
      </c>
      <c r="H362" t="str">
        <f>IF(ISERROR(MATCH(MPList[[#This Row],[Full Name]],NoesResult[FullName],0)),"","No")</f>
        <v/>
      </c>
      <c r="I362" s="2" t="str">
        <f>IF(NOT(ISERROR(MATCH(MPList[[#This Row],[Full Name]],TellerAye[TellerAyes],0))),"TellerAye",IF(ISERROR(MATCH(MPList[[#This Row],[Full Name]],TellerNo[TellerNoes],0)),"","TellerNo"))</f>
        <v/>
      </c>
      <c r="J362" s="2" t="str">
        <f>MPList[[#This Row],[Aye]]&amp;MPList[[#This Row],[No]]&amp;MPList[[#This Row],[Teller]]</f>
        <v>Aye</v>
      </c>
    </row>
    <row r="363" spans="1:10" hidden="1" x14ac:dyDescent="0.25">
      <c r="A363" t="s">
        <v>181</v>
      </c>
      <c r="B363" t="s">
        <v>760</v>
      </c>
      <c r="C363" s="3">
        <f>IF(MPList[[#This Row],[Vote]]="Aye",2,IF(MPList[[#This Row],[Vote]]="no",1,IF(LEFT(MPList[[#This Row],[Vote]],6)="Teller",-1,0)))</f>
        <v>2</v>
      </c>
      <c r="D363" t="str">
        <f>MPList[[#This Row],[Last name]]&amp;", "&amp;MPList[[#This Row],[First name]]</f>
        <v>Lefroy, Jeremy</v>
      </c>
      <c r="E363" t="s">
        <v>13</v>
      </c>
      <c r="F363" t="s">
        <v>761</v>
      </c>
      <c r="G363" t="str">
        <f>IF(ISERROR(MATCH(MPList[[#This Row],[Full Name]],AyesResult[FullName],0)),"","Aye")</f>
        <v>Aye</v>
      </c>
      <c r="H363" t="str">
        <f>IF(ISERROR(MATCH(MPList[[#This Row],[Full Name]],NoesResult[FullName],0)),"","No")</f>
        <v/>
      </c>
      <c r="I363" s="2" t="str">
        <f>IF(NOT(ISERROR(MATCH(MPList[[#This Row],[Full Name]],TellerAye[TellerAyes],0))),"TellerAye",IF(ISERROR(MATCH(MPList[[#This Row],[Full Name]],TellerNo[TellerNoes],0)),"","TellerNo"))</f>
        <v/>
      </c>
      <c r="J363" s="2" t="str">
        <f>MPList[[#This Row],[Aye]]&amp;MPList[[#This Row],[No]]&amp;MPList[[#This Row],[Teller]]</f>
        <v>Aye</v>
      </c>
    </row>
    <row r="364" spans="1:10" hidden="1" x14ac:dyDescent="0.25">
      <c r="A364" t="s">
        <v>69</v>
      </c>
      <c r="B364" t="s">
        <v>199</v>
      </c>
      <c r="C364" s="3">
        <f>IF(MPList[[#This Row],[Vote]]="Aye",2,IF(MPList[[#This Row],[Vote]]="no",1,IF(LEFT(MPList[[#This Row],[Vote]],6)="Teller",-1,0)))</f>
        <v>2</v>
      </c>
      <c r="D364" t="str">
        <f>MPList[[#This Row],[Last name]]&amp;", "&amp;MPList[[#This Row],[First name]]</f>
        <v>Leigh, Edward</v>
      </c>
      <c r="E364" t="s">
        <v>13</v>
      </c>
      <c r="F364" t="s">
        <v>762</v>
      </c>
      <c r="G364" t="str">
        <f>IF(ISERROR(MATCH(MPList[[#This Row],[Full Name]],AyesResult[FullName],0)),"","Aye")</f>
        <v>Aye</v>
      </c>
      <c r="H364" t="str">
        <f>IF(ISERROR(MATCH(MPList[[#This Row],[Full Name]],NoesResult[FullName],0)),"","No")</f>
        <v/>
      </c>
      <c r="I364" s="2" t="str">
        <f>IF(NOT(ISERROR(MATCH(MPList[[#This Row],[Full Name]],TellerAye[TellerAyes],0))),"TellerAye",IF(ISERROR(MATCH(MPList[[#This Row],[Full Name]],TellerNo[TellerNoes],0)),"","TellerNo"))</f>
        <v/>
      </c>
      <c r="J364" s="2" t="str">
        <f>MPList[[#This Row],[Aye]]&amp;MPList[[#This Row],[No]]&amp;MPList[[#This Row],[Teller]]</f>
        <v>Aye</v>
      </c>
    </row>
    <row r="365" spans="1:10" hidden="1" x14ac:dyDescent="0.25">
      <c r="A365" t="s">
        <v>763</v>
      </c>
      <c r="B365" t="s">
        <v>764</v>
      </c>
      <c r="C365" s="3">
        <f>IF(MPList[[#This Row],[Vote]]="Aye",2,IF(MPList[[#This Row],[Vote]]="no",1,IF(LEFT(MPList[[#This Row],[Vote]],6)="Teller",-1,0)))</f>
        <v>2</v>
      </c>
      <c r="D365" t="str">
        <f>MPList[[#This Row],[Last name]]&amp;", "&amp;MPList[[#This Row],[First name]]</f>
        <v>Leslie, Charlotte</v>
      </c>
      <c r="E365" t="s">
        <v>13</v>
      </c>
      <c r="F365" t="s">
        <v>765</v>
      </c>
      <c r="G365" t="str">
        <f>IF(ISERROR(MATCH(MPList[[#This Row],[Full Name]],AyesResult[FullName],0)),"","Aye")</f>
        <v>Aye</v>
      </c>
      <c r="H365" t="str">
        <f>IF(ISERROR(MATCH(MPList[[#This Row],[Full Name]],NoesResult[FullName],0)),"","No")</f>
        <v/>
      </c>
      <c r="I365" s="2" t="str">
        <f>IF(NOT(ISERROR(MATCH(MPList[[#This Row],[Full Name]],TellerAye[TellerAyes],0))),"TellerAye",IF(ISERROR(MATCH(MPList[[#This Row],[Full Name]],TellerNo[TellerNoes],0)),"","TellerNo"))</f>
        <v/>
      </c>
      <c r="J365" s="2" t="str">
        <f>MPList[[#This Row],[Aye]]&amp;MPList[[#This Row],[No]]&amp;MPList[[#This Row],[Teller]]</f>
        <v>Aye</v>
      </c>
    </row>
    <row r="366" spans="1:10" hidden="1" x14ac:dyDescent="0.25">
      <c r="A366" t="s">
        <v>186</v>
      </c>
      <c r="B366" t="s">
        <v>764</v>
      </c>
      <c r="C366" s="3">
        <f>IF(MPList[[#This Row],[Vote]]="Aye",2,IF(MPList[[#This Row],[Vote]]="no",1,IF(LEFT(MPList[[#This Row],[Vote]],6)="Teller",-1,0)))</f>
        <v>1</v>
      </c>
      <c r="D366" t="str">
        <f>MPList[[#This Row],[Last name]]&amp;", "&amp;MPList[[#This Row],[First name]]</f>
        <v>Leslie, Chris</v>
      </c>
      <c r="E366" t="s">
        <v>2017</v>
      </c>
      <c r="F366" t="s">
        <v>766</v>
      </c>
      <c r="G366" t="str">
        <f>IF(ISERROR(MATCH(MPList[[#This Row],[Full Name]],AyesResult[FullName],0)),"","Aye")</f>
        <v/>
      </c>
      <c r="H366" t="str">
        <f>IF(ISERROR(MATCH(MPList[[#This Row],[Full Name]],NoesResult[FullName],0)),"","No")</f>
        <v>No</v>
      </c>
      <c r="I366" s="2" t="str">
        <f>IF(NOT(ISERROR(MATCH(MPList[[#This Row],[Full Name]],TellerAye[TellerAyes],0))),"TellerAye",IF(ISERROR(MATCH(MPList[[#This Row],[Full Name]],TellerNo[TellerNoes],0)),"","TellerNo"))</f>
        <v/>
      </c>
      <c r="J366" s="2" t="str">
        <f>MPList[[#This Row],[Aye]]&amp;MPList[[#This Row],[No]]&amp;MPList[[#This Row],[Teller]]</f>
        <v>No</v>
      </c>
    </row>
    <row r="367" spans="1:10" hidden="1" x14ac:dyDescent="0.25">
      <c r="A367" t="s">
        <v>280</v>
      </c>
      <c r="B367" t="s">
        <v>767</v>
      </c>
      <c r="C367" s="3">
        <f>IF(MPList[[#This Row],[Vote]]="Aye",2,IF(MPList[[#This Row],[Vote]]="no",1,IF(LEFT(MPList[[#This Row],[Vote]],6)="Teller",-1,0)))</f>
        <v>2</v>
      </c>
      <c r="D367" t="str">
        <f>MPList[[#This Row],[Last name]]&amp;", "&amp;MPList[[#This Row],[First name]]</f>
        <v>Letwin, Oliver</v>
      </c>
      <c r="E367" t="s">
        <v>13</v>
      </c>
      <c r="F367" t="s">
        <v>768</v>
      </c>
      <c r="G367" t="str">
        <f>IF(ISERROR(MATCH(MPList[[#This Row],[Full Name]],AyesResult[FullName],0)),"","Aye")</f>
        <v>Aye</v>
      </c>
      <c r="H367" t="str">
        <f>IF(ISERROR(MATCH(MPList[[#This Row],[Full Name]],NoesResult[FullName],0)),"","No")</f>
        <v/>
      </c>
      <c r="I367" s="2" t="str">
        <f>IF(NOT(ISERROR(MATCH(MPList[[#This Row],[Full Name]],TellerAye[TellerAyes],0))),"TellerAye",IF(ISERROR(MATCH(MPList[[#This Row],[Full Name]],TellerNo[TellerNoes],0)),"","TellerNo"))</f>
        <v/>
      </c>
      <c r="J367" s="2" t="str">
        <f>MPList[[#This Row],[Aye]]&amp;MPList[[#This Row],[No]]&amp;MPList[[#This Row],[Teller]]</f>
        <v>Aye</v>
      </c>
    </row>
    <row r="368" spans="1:10" hidden="1" x14ac:dyDescent="0.25">
      <c r="A368" t="s">
        <v>769</v>
      </c>
      <c r="B368" t="s">
        <v>770</v>
      </c>
      <c r="C368" s="3">
        <f>IF(MPList[[#This Row],[Vote]]="Aye",2,IF(MPList[[#This Row],[Vote]]="no",1,IF(LEFT(MPList[[#This Row],[Vote]],6)="Teller",-1,0)))</f>
        <v>1</v>
      </c>
      <c r="D368" t="str">
        <f>MPList[[#This Row],[Last name]]&amp;", "&amp;MPList[[#This Row],[First name]]</f>
        <v>Lewell-Buck, Emma</v>
      </c>
      <c r="E368" t="s">
        <v>6</v>
      </c>
      <c r="F368" t="s">
        <v>771</v>
      </c>
      <c r="G368" t="str">
        <f>IF(ISERROR(MATCH(MPList[[#This Row],[Full Name]],AyesResult[FullName],0)),"","Aye")</f>
        <v/>
      </c>
      <c r="H368" t="str">
        <f>IF(ISERROR(MATCH(MPList[[#This Row],[Full Name]],NoesResult[FullName],0)),"","No")</f>
        <v>No</v>
      </c>
      <c r="I368" s="2" t="str">
        <f>IF(NOT(ISERROR(MATCH(MPList[[#This Row],[Full Name]],TellerAye[TellerAyes],0))),"TellerAye",IF(ISERROR(MATCH(MPList[[#This Row],[Full Name]],TellerNo[TellerNoes],0)),"","TellerNo"))</f>
        <v/>
      </c>
      <c r="J368" s="2" t="str">
        <f>MPList[[#This Row],[Aye]]&amp;MPList[[#This Row],[No]]&amp;MPList[[#This Row],[Teller]]</f>
        <v>No</v>
      </c>
    </row>
    <row r="369" spans="1:10" hidden="1" x14ac:dyDescent="0.25">
      <c r="A369" t="s">
        <v>775</v>
      </c>
      <c r="B369" t="s">
        <v>773</v>
      </c>
      <c r="C369" s="3">
        <f>IF(MPList[[#This Row],[Vote]]="Aye",2,IF(MPList[[#This Row],[Vote]]="no",1,IF(LEFT(MPList[[#This Row],[Vote]],6)="Teller",-1,0)))</f>
        <v>1</v>
      </c>
      <c r="D369" t="str">
        <f>MPList[[#This Row],[Last name]]&amp;", "&amp;MPList[[#This Row],[First name]]</f>
        <v>Lewis, Ivan</v>
      </c>
      <c r="E369" t="s">
        <v>6</v>
      </c>
      <c r="F369" t="s">
        <v>776</v>
      </c>
      <c r="G369" t="str">
        <f>IF(ISERROR(MATCH(MPList[[#This Row],[Full Name]],AyesResult[FullName],0)),"","Aye")</f>
        <v/>
      </c>
      <c r="H369" t="str">
        <f>IF(ISERROR(MATCH(MPList[[#This Row],[Full Name]],NoesResult[FullName],0)),"","No")</f>
        <v>No</v>
      </c>
      <c r="I369" s="2" t="str">
        <f>IF(NOT(ISERROR(MATCH(MPList[[#This Row],[Full Name]],TellerAye[TellerAyes],0))),"TellerAye",IF(ISERROR(MATCH(MPList[[#This Row],[Full Name]],TellerNo[TellerNoes],0)),"","TellerNo"))</f>
        <v/>
      </c>
      <c r="J369" s="2" t="str">
        <f>MPList[[#This Row],[Aye]]&amp;MPList[[#This Row],[No]]&amp;MPList[[#This Row],[Teller]]</f>
        <v>No</v>
      </c>
    </row>
    <row r="370" spans="1:10" hidden="1" x14ac:dyDescent="0.25">
      <c r="A370" t="s">
        <v>772</v>
      </c>
      <c r="B370" t="s">
        <v>773</v>
      </c>
      <c r="C370" s="3">
        <f>IF(MPList[[#This Row],[Vote]]="Aye",2,IF(MPList[[#This Row],[Vote]]="no",1,IF(LEFT(MPList[[#This Row],[Vote]],6)="Teller",-1,0)))</f>
        <v>2</v>
      </c>
      <c r="D370" t="str">
        <f>MPList[[#This Row],[Last name]]&amp;", "&amp;MPList[[#This Row],[First name]]</f>
        <v>Lewis, Brandon</v>
      </c>
      <c r="E370" t="s">
        <v>13</v>
      </c>
      <c r="F370" t="s">
        <v>774</v>
      </c>
      <c r="G370" t="str">
        <f>IF(ISERROR(MATCH(MPList[[#This Row],[Full Name]],AyesResult[FullName],0)),"","Aye")</f>
        <v>Aye</v>
      </c>
      <c r="H370" t="str">
        <f>IF(ISERROR(MATCH(MPList[[#This Row],[Full Name]],NoesResult[FullName],0)),"","No")</f>
        <v/>
      </c>
      <c r="I370" s="2" t="str">
        <f>IF(NOT(ISERROR(MATCH(MPList[[#This Row],[Full Name]],TellerAye[TellerAyes],0))),"TellerAye",IF(ISERROR(MATCH(MPList[[#This Row],[Full Name]],TellerNo[TellerNoes],0)),"","TellerNo"))</f>
        <v/>
      </c>
      <c r="J370" s="2" t="str">
        <f>MPList[[#This Row],[Aye]]&amp;MPList[[#This Row],[No]]&amp;MPList[[#This Row],[Teller]]</f>
        <v>Aye</v>
      </c>
    </row>
    <row r="371" spans="1:10" hidden="1" x14ac:dyDescent="0.25">
      <c r="A371" t="s">
        <v>161</v>
      </c>
      <c r="B371" t="s">
        <v>773</v>
      </c>
      <c r="C371" s="3">
        <f>IF(MPList[[#This Row],[Vote]]="Aye",2,IF(MPList[[#This Row],[Vote]]="no",1,IF(LEFT(MPList[[#This Row],[Vote]],6)="Teller",-1,0)))</f>
        <v>0</v>
      </c>
      <c r="D371" t="str">
        <f>MPList[[#This Row],[Last name]]&amp;", "&amp;MPList[[#This Row],[First name]]</f>
        <v>Lewis, Julian</v>
      </c>
      <c r="E371" t="s">
        <v>13</v>
      </c>
      <c r="F371" t="s">
        <v>777</v>
      </c>
      <c r="G371" t="str">
        <f>IF(ISERROR(MATCH(MPList[[#This Row],[Full Name]],AyesResult[FullName],0)),"","Aye")</f>
        <v/>
      </c>
      <c r="H371" t="str">
        <f>IF(ISERROR(MATCH(MPList[[#This Row],[Full Name]],NoesResult[FullName],0)),"","No")</f>
        <v/>
      </c>
      <c r="I371" s="2" t="str">
        <f>IF(NOT(ISERROR(MATCH(MPList[[#This Row],[Full Name]],TellerAye[TellerAyes],0))),"TellerAye",IF(ISERROR(MATCH(MPList[[#This Row],[Full Name]],TellerNo[TellerNoes],0)),"","TellerNo"))</f>
        <v/>
      </c>
      <c r="J371" s="2" t="str">
        <f>MPList[[#This Row],[Aye]]&amp;MPList[[#This Row],[No]]&amp;MPList[[#This Row],[Teller]]</f>
        <v/>
      </c>
    </row>
    <row r="372" spans="1:10" hidden="1" x14ac:dyDescent="0.25">
      <c r="A372" t="s">
        <v>118</v>
      </c>
      <c r="B372" t="s">
        <v>773</v>
      </c>
      <c r="C372" s="3">
        <f>IF(MPList[[#This Row],[Vote]]="Aye",2,IF(MPList[[#This Row],[Vote]]="no",1,IF(LEFT(MPList[[#This Row],[Vote]],6)="Teller",-1,0)))</f>
        <v>1</v>
      </c>
      <c r="D372" t="str">
        <f>MPList[[#This Row],[Last name]]&amp;", "&amp;MPList[[#This Row],[First name]]</f>
        <v>Lewis, Clive</v>
      </c>
      <c r="E372" t="s">
        <v>6</v>
      </c>
      <c r="F372" t="s">
        <v>1285</v>
      </c>
      <c r="G372" t="str">
        <f>IF(ISERROR(MATCH(MPList[[#This Row],[Full Name]],AyesResult[FullName],0)),"","Aye")</f>
        <v/>
      </c>
      <c r="H372" t="str">
        <f>IF(ISERROR(MATCH(MPList[[#This Row],[Full Name]],NoesResult[FullName],0)),"","No")</f>
        <v>No</v>
      </c>
      <c r="I372" s="2" t="str">
        <f>IF(NOT(ISERROR(MATCH(MPList[[#This Row],[Full Name]],TellerAye[TellerAyes],0))),"TellerAye",IF(ISERROR(MATCH(MPList[[#This Row],[Full Name]],TellerNo[TellerNoes],0)),"","TellerNo"))</f>
        <v/>
      </c>
      <c r="J372" s="2" t="str">
        <f>MPList[[#This Row],[Aye]]&amp;MPList[[#This Row],[No]]&amp;MPList[[#This Row],[Teller]]</f>
        <v>No</v>
      </c>
    </row>
    <row r="373" spans="1:10" hidden="1" x14ac:dyDescent="0.25">
      <c r="A373" t="s">
        <v>50</v>
      </c>
      <c r="B373" t="s">
        <v>778</v>
      </c>
      <c r="C373" s="3">
        <f>IF(MPList[[#This Row],[Vote]]="Aye",2,IF(MPList[[#This Row],[Vote]]="no",1,IF(LEFT(MPList[[#This Row],[Vote]],6)="Teller",-1,0)))</f>
        <v>2</v>
      </c>
      <c r="D373" t="str">
        <f>MPList[[#This Row],[Last name]]&amp;", "&amp;MPList[[#This Row],[First name]]</f>
        <v>Liddell-Grainger, Ian</v>
      </c>
      <c r="E373" t="s">
        <v>13</v>
      </c>
      <c r="F373" t="s">
        <v>779</v>
      </c>
      <c r="G373" t="str">
        <f>IF(ISERROR(MATCH(MPList[[#This Row],[Full Name]],AyesResult[FullName],0)),"","Aye")</f>
        <v>Aye</v>
      </c>
      <c r="H373" t="str">
        <f>IF(ISERROR(MATCH(MPList[[#This Row],[Full Name]],NoesResult[FullName],0)),"","No")</f>
        <v/>
      </c>
      <c r="I373" s="2" t="str">
        <f>IF(NOT(ISERROR(MATCH(MPList[[#This Row],[Full Name]],TellerAye[TellerAyes],0))),"TellerAye",IF(ISERROR(MATCH(MPList[[#This Row],[Full Name]],TellerNo[TellerNoes],0)),"","TellerNo"))</f>
        <v/>
      </c>
      <c r="J373" s="2" t="str">
        <f>MPList[[#This Row],[Aye]]&amp;MPList[[#This Row],[No]]&amp;MPList[[#This Row],[Teller]]</f>
        <v>Aye</v>
      </c>
    </row>
    <row r="374" spans="1:10" hidden="1" x14ac:dyDescent="0.25">
      <c r="A374" t="s">
        <v>37</v>
      </c>
      <c r="B374" t="s">
        <v>780</v>
      </c>
      <c r="C374" s="3">
        <f>IF(MPList[[#This Row],[Vote]]="Aye",2,IF(MPList[[#This Row],[Vote]]="no",1,IF(LEFT(MPList[[#This Row],[Vote]],6)="Teller",-1,0)))</f>
        <v>2</v>
      </c>
      <c r="D374" t="str">
        <f>MPList[[#This Row],[Last name]]&amp;", "&amp;MPList[[#This Row],[First name]]</f>
        <v>Lidington, David</v>
      </c>
      <c r="E374" t="s">
        <v>13</v>
      </c>
      <c r="F374" t="s">
        <v>781</v>
      </c>
      <c r="G374" t="str">
        <f>IF(ISERROR(MATCH(MPList[[#This Row],[Full Name]],AyesResult[FullName],0)),"","Aye")</f>
        <v>Aye</v>
      </c>
      <c r="H374" t="str">
        <f>IF(ISERROR(MATCH(MPList[[#This Row],[Full Name]],NoesResult[FullName],0)),"","No")</f>
        <v/>
      </c>
      <c r="I374" s="2" t="str">
        <f>IF(NOT(ISERROR(MATCH(MPList[[#This Row],[Full Name]],TellerAye[TellerAyes],0))),"TellerAye",IF(ISERROR(MATCH(MPList[[#This Row],[Full Name]],TellerNo[TellerNoes],0)),"","TellerNo"))</f>
        <v/>
      </c>
      <c r="J374" s="2" t="str">
        <f>MPList[[#This Row],[Aye]]&amp;MPList[[#This Row],[No]]&amp;MPList[[#This Row],[Teller]]</f>
        <v>Aye</v>
      </c>
    </row>
    <row r="375" spans="1:10" hidden="1" x14ac:dyDescent="0.25">
      <c r="A375" t="s">
        <v>20</v>
      </c>
      <c r="B375" t="s">
        <v>782</v>
      </c>
      <c r="C375" s="3">
        <f>IF(MPList[[#This Row],[Vote]]="Aye",2,IF(MPList[[#This Row],[Vote]]="no",1,IF(LEFT(MPList[[#This Row],[Vote]],6)="Teller",-1,0)))</f>
        <v>2</v>
      </c>
      <c r="D375" t="str">
        <f>MPList[[#This Row],[Last name]]&amp;", "&amp;MPList[[#This Row],[First name]]</f>
        <v>Lilley, Peter</v>
      </c>
      <c r="E375" t="s">
        <v>13</v>
      </c>
      <c r="F375" t="s">
        <v>783</v>
      </c>
      <c r="G375" t="str">
        <f>IF(ISERROR(MATCH(MPList[[#This Row],[Full Name]],AyesResult[FullName],0)),"","Aye")</f>
        <v>Aye</v>
      </c>
      <c r="H375" t="str">
        <f>IF(ISERROR(MATCH(MPList[[#This Row],[Full Name]],NoesResult[FullName],0)),"","No")</f>
        <v/>
      </c>
      <c r="I375" s="2" t="str">
        <f>IF(NOT(ISERROR(MATCH(MPList[[#This Row],[Full Name]],TellerAye[TellerAyes],0))),"TellerAye",IF(ISERROR(MATCH(MPList[[#This Row],[Full Name]],TellerNo[TellerNoes],0)),"","TellerNo"))</f>
        <v/>
      </c>
      <c r="J375" s="2" t="str">
        <f>MPList[[#This Row],[Aye]]&amp;MPList[[#This Row],[No]]&amp;MPList[[#This Row],[Teller]]</f>
        <v>Aye</v>
      </c>
    </row>
    <row r="376" spans="1:10" hidden="1" x14ac:dyDescent="0.25">
      <c r="A376" t="s">
        <v>581</v>
      </c>
      <c r="B376" t="s">
        <v>2300</v>
      </c>
      <c r="C376" s="3">
        <f>IF(MPList[[#This Row],[Vote]]="Aye",2,IF(MPList[[#This Row],[Vote]]="no",1,IF(LEFT(MPList[[#This Row],[Vote]],6)="Teller",-1,0)))</f>
        <v>1</v>
      </c>
      <c r="D376" t="str">
        <f>MPList[[#This Row],[Last name]]&amp;", "&amp;MPList[[#This Row],[First name]]</f>
        <v>Long Bailey, Rebecca</v>
      </c>
      <c r="E376" t="s">
        <v>6</v>
      </c>
      <c r="F376" t="s">
        <v>133</v>
      </c>
      <c r="G376" t="str">
        <f>IF(ISERROR(MATCH(MPList[[#This Row],[Full Name]],AyesResult[FullName],0)),"","Aye")</f>
        <v/>
      </c>
      <c r="H376" t="str">
        <f>IF(ISERROR(MATCH(MPList[[#This Row],[Full Name]],NoesResult[FullName],0)),"","No")</f>
        <v>No</v>
      </c>
      <c r="I376" s="2" t="str">
        <f>IF(NOT(ISERROR(MATCH(MPList[[#This Row],[Full Name]],TellerAye[TellerAyes],0))),"TellerAye",IF(ISERROR(MATCH(MPList[[#This Row],[Full Name]],TellerNo[TellerNoes],0)),"","TellerNo"))</f>
        <v/>
      </c>
      <c r="J376" s="2" t="str">
        <f>MPList[[#This Row],[Aye]]&amp;MPList[[#This Row],[No]]&amp;MPList[[#This Row],[Teller]]</f>
        <v>No</v>
      </c>
    </row>
    <row r="377" spans="1:10" hidden="1" x14ac:dyDescent="0.25">
      <c r="A377" t="s">
        <v>377</v>
      </c>
      <c r="B377" t="s">
        <v>787</v>
      </c>
      <c r="C377" s="3">
        <f>IF(MPList[[#This Row],[Vote]]="Aye",2,IF(MPList[[#This Row],[Vote]]="no",1,IF(LEFT(MPList[[#This Row],[Vote]],6)="Teller",-1,0)))</f>
        <v>0</v>
      </c>
      <c r="D377" t="str">
        <f>MPList[[#This Row],[Last name]]&amp;", "&amp;MPList[[#This Row],[First name]]</f>
        <v>Lopresti, Jack</v>
      </c>
      <c r="E377" t="s">
        <v>13</v>
      </c>
      <c r="F377" t="s">
        <v>788</v>
      </c>
      <c r="G377" t="str">
        <f>IF(ISERROR(MATCH(MPList[[#This Row],[Full Name]],AyesResult[FullName],0)),"","Aye")</f>
        <v/>
      </c>
      <c r="H377" t="str">
        <f>IF(ISERROR(MATCH(MPList[[#This Row],[Full Name]],NoesResult[FullName],0)),"","No")</f>
        <v/>
      </c>
      <c r="I377" s="2" t="str">
        <f>IF(NOT(ISERROR(MATCH(MPList[[#This Row],[Full Name]],TellerAye[TellerAyes],0))),"TellerAye",IF(ISERROR(MATCH(MPList[[#This Row],[Full Name]],TellerNo[TellerNoes],0)),"","TellerNo"))</f>
        <v/>
      </c>
      <c r="J377" s="2" t="str">
        <f>MPList[[#This Row],[Aye]]&amp;MPList[[#This Row],[No]]&amp;MPList[[#This Row],[Teller]]</f>
        <v/>
      </c>
    </row>
    <row r="378" spans="1:10" hidden="1" x14ac:dyDescent="0.25">
      <c r="A378" t="s">
        <v>47</v>
      </c>
      <c r="B378" t="s">
        <v>789</v>
      </c>
      <c r="C378" s="3">
        <f>IF(MPList[[#This Row],[Vote]]="Aye",2,IF(MPList[[#This Row],[Vote]]="no",1,IF(LEFT(MPList[[#This Row],[Vote]],6)="Teller",-1,0)))</f>
        <v>2</v>
      </c>
      <c r="D378" t="str">
        <f>MPList[[#This Row],[Last name]]&amp;", "&amp;MPList[[#This Row],[First name]]</f>
        <v>Lord, Jonathan</v>
      </c>
      <c r="E378" t="s">
        <v>13</v>
      </c>
      <c r="F378" t="s">
        <v>790</v>
      </c>
      <c r="G378" t="str">
        <f>IF(ISERROR(MATCH(MPList[[#This Row],[Full Name]],AyesResult[FullName],0)),"","Aye")</f>
        <v>Aye</v>
      </c>
      <c r="H378" t="str">
        <f>IF(ISERROR(MATCH(MPList[[#This Row],[Full Name]],NoesResult[FullName],0)),"","No")</f>
        <v/>
      </c>
      <c r="I378" s="2" t="str">
        <f>IF(NOT(ISERROR(MATCH(MPList[[#This Row],[Full Name]],TellerAye[TellerAyes],0))),"TellerAye",IF(ISERROR(MATCH(MPList[[#This Row],[Full Name]],TellerNo[TellerNoes],0)),"","TellerNo"))</f>
        <v/>
      </c>
      <c r="J378" s="2" t="str">
        <f>MPList[[#This Row],[Aye]]&amp;MPList[[#This Row],[No]]&amp;MPList[[#This Row],[Teller]]</f>
        <v>Aye</v>
      </c>
    </row>
    <row r="379" spans="1:10" hidden="1" x14ac:dyDescent="0.25">
      <c r="A379" t="s">
        <v>444</v>
      </c>
      <c r="B379" t="s">
        <v>791</v>
      </c>
      <c r="C379" s="3">
        <f>IF(MPList[[#This Row],[Vote]]="Aye",2,IF(MPList[[#This Row],[Vote]]="no",1,IF(LEFT(MPList[[#This Row],[Vote]],6)="Teller",-1,0)))</f>
        <v>2</v>
      </c>
      <c r="D379" t="str">
        <f>MPList[[#This Row],[Last name]]&amp;", "&amp;MPList[[#This Row],[First name]]</f>
        <v>Loughton, Tim</v>
      </c>
      <c r="E379" t="s">
        <v>13</v>
      </c>
      <c r="F379" t="s">
        <v>792</v>
      </c>
      <c r="G379" t="str">
        <f>IF(ISERROR(MATCH(MPList[[#This Row],[Full Name]],AyesResult[FullName],0)),"","Aye")</f>
        <v>Aye</v>
      </c>
      <c r="H379" t="str">
        <f>IF(ISERROR(MATCH(MPList[[#This Row],[Full Name]],NoesResult[FullName],0)),"","No")</f>
        <v/>
      </c>
      <c r="I379" s="2" t="str">
        <f>IF(NOT(ISERROR(MATCH(MPList[[#This Row],[Full Name]],TellerAye[TellerAyes],0))),"TellerAye",IF(ISERROR(MATCH(MPList[[#This Row],[Full Name]],TellerNo[TellerNoes],0)),"","TellerNo"))</f>
        <v/>
      </c>
      <c r="J379" s="2" t="str">
        <f>MPList[[#This Row],[Aye]]&amp;MPList[[#This Row],[No]]&amp;MPList[[#This Row],[Teller]]</f>
        <v>Aye</v>
      </c>
    </row>
    <row r="380" spans="1:10" hidden="1" x14ac:dyDescent="0.25">
      <c r="A380" t="s">
        <v>344</v>
      </c>
      <c r="B380" t="s">
        <v>794</v>
      </c>
      <c r="C380" s="3">
        <f>IF(MPList[[#This Row],[Vote]]="Aye",2,IF(MPList[[#This Row],[Vote]]="no",1,IF(LEFT(MPList[[#This Row],[Vote]],6)="Teller",-1,0)))</f>
        <v>1</v>
      </c>
      <c r="D380" t="str">
        <f>MPList[[#This Row],[Last name]]&amp;", "&amp;MPList[[#This Row],[First name]]</f>
        <v>Lucas, Caroline</v>
      </c>
      <c r="E380" t="s">
        <v>528</v>
      </c>
      <c r="F380" t="s">
        <v>795</v>
      </c>
      <c r="G380" t="str">
        <f>IF(ISERROR(MATCH(MPList[[#This Row],[Full Name]],AyesResult[FullName],0)),"","Aye")</f>
        <v/>
      </c>
      <c r="H380" t="str">
        <f>IF(ISERROR(MATCH(MPList[[#This Row],[Full Name]],NoesResult[FullName],0)),"","No")</f>
        <v>No</v>
      </c>
      <c r="I380" s="2" t="str">
        <f>IF(NOT(ISERROR(MATCH(MPList[[#This Row],[Full Name]],TellerAye[TellerAyes],0))),"TellerAye",IF(ISERROR(MATCH(MPList[[#This Row],[Full Name]],TellerNo[TellerNoes],0)),"","TellerNo"))</f>
        <v/>
      </c>
      <c r="J380" s="2" t="str">
        <f>MPList[[#This Row],[Aye]]&amp;MPList[[#This Row],[No]]&amp;MPList[[#This Row],[Teller]]</f>
        <v>No</v>
      </c>
    </row>
    <row r="381" spans="1:10" hidden="1" x14ac:dyDescent="0.25">
      <c r="A381" t="s">
        <v>2301</v>
      </c>
      <c r="B381" t="s">
        <v>794</v>
      </c>
      <c r="C381" s="3">
        <f>IF(MPList[[#This Row],[Vote]]="Aye",2,IF(MPList[[#This Row],[Vote]]="no",1,IF(LEFT(MPList[[#This Row],[Vote]],6)="Teller",-1,0)))</f>
        <v>1</v>
      </c>
      <c r="D381" t="str">
        <f>MPList[[#This Row],[Last name]]&amp;", "&amp;MPList[[#This Row],[First name]]</f>
        <v>Lucas, Ian C.</v>
      </c>
      <c r="E381" t="s">
        <v>6</v>
      </c>
      <c r="F381" t="s">
        <v>796</v>
      </c>
      <c r="G381" t="str">
        <f>IF(ISERROR(MATCH(MPList[[#This Row],[Full Name]],AyesResult[FullName],0)),"","Aye")</f>
        <v/>
      </c>
      <c r="H381" t="str">
        <f>IF(ISERROR(MATCH(MPList[[#This Row],[Full Name]],NoesResult[FullName],0)),"","No")</f>
        <v>No</v>
      </c>
      <c r="I381" s="2" t="str">
        <f>IF(NOT(ISERROR(MATCH(MPList[[#This Row],[Full Name]],TellerAye[TellerAyes],0))),"TellerAye",IF(ISERROR(MATCH(MPList[[#This Row],[Full Name]],TellerNo[TellerNoes],0)),"","TellerNo"))</f>
        <v/>
      </c>
      <c r="J381" s="2" t="str">
        <f>MPList[[#This Row],[Aye]]&amp;MPList[[#This Row],[No]]&amp;MPList[[#This Row],[Teller]]</f>
        <v>No</v>
      </c>
    </row>
    <row r="382" spans="1:10" hidden="1" x14ac:dyDescent="0.25">
      <c r="A382" t="s">
        <v>150</v>
      </c>
      <c r="B382" t="s">
        <v>798</v>
      </c>
      <c r="C382" s="3">
        <f>IF(MPList[[#This Row],[Vote]]="Aye",2,IF(MPList[[#This Row],[Vote]]="no",1,IF(LEFT(MPList[[#This Row],[Vote]],6)="Teller",-1,0)))</f>
        <v>2</v>
      </c>
      <c r="D382" t="str">
        <f>MPList[[#This Row],[Last name]]&amp;", "&amp;MPList[[#This Row],[First name]]</f>
        <v>Lumley, Karen</v>
      </c>
      <c r="E382" t="s">
        <v>13</v>
      </c>
      <c r="F382" t="s">
        <v>799</v>
      </c>
      <c r="G382" t="str">
        <f>IF(ISERROR(MATCH(MPList[[#This Row],[Full Name]],AyesResult[FullName],0)),"","Aye")</f>
        <v>Aye</v>
      </c>
      <c r="H382" t="str">
        <f>IF(ISERROR(MATCH(MPList[[#This Row],[Full Name]],NoesResult[FullName],0)),"","No")</f>
        <v/>
      </c>
      <c r="I382" s="2" t="str">
        <f>IF(NOT(ISERROR(MATCH(MPList[[#This Row],[Full Name]],TellerAye[TellerAyes],0))),"TellerAye",IF(ISERROR(MATCH(MPList[[#This Row],[Full Name]],TellerNo[TellerNoes],0)),"","TellerNo"))</f>
        <v/>
      </c>
      <c r="J382" s="2" t="str">
        <f>MPList[[#This Row],[Aye]]&amp;MPList[[#This Row],[No]]&amp;MPList[[#This Row],[Teller]]</f>
        <v>Aye</v>
      </c>
    </row>
    <row r="383" spans="1:10" hidden="1" x14ac:dyDescent="0.25">
      <c r="A383" t="s">
        <v>1915</v>
      </c>
      <c r="B383" t="s">
        <v>1916</v>
      </c>
      <c r="C383" s="3">
        <f>IF(MPList[[#This Row],[Vote]]="Aye",2,IF(MPList[[#This Row],[Vote]]="no",1,IF(LEFT(MPList[[#This Row],[Vote]],6)="Teller",-1,0)))</f>
        <v>1</v>
      </c>
      <c r="D383" t="str">
        <f>MPList[[#This Row],[Last name]]&amp;", "&amp;MPList[[#This Row],[First name]]</f>
        <v>Lynch, Holly</v>
      </c>
      <c r="E383" t="s">
        <v>6</v>
      </c>
      <c r="F383" t="s">
        <v>1040</v>
      </c>
      <c r="G383" t="str">
        <f>IF(ISERROR(MATCH(MPList[[#This Row],[Full Name]],AyesResult[FullName],0)),"","Aye")</f>
        <v/>
      </c>
      <c r="H383" t="str">
        <f>IF(ISERROR(MATCH(MPList[[#This Row],[Full Name]],NoesResult[FullName],0)),"","No")</f>
        <v>No</v>
      </c>
      <c r="I383" s="2" t="str">
        <f>IF(NOT(ISERROR(MATCH(MPList[[#This Row],[Full Name]],TellerAye[TellerAyes],0))),"TellerAye",IF(ISERROR(MATCH(MPList[[#This Row],[Full Name]],TellerNo[TellerNoes],0)),"","TellerNo"))</f>
        <v/>
      </c>
      <c r="J383" s="2" t="str">
        <f>MPList[[#This Row],[Aye]]&amp;MPList[[#This Row],[No]]&amp;MPList[[#This Row],[Teller]]</f>
        <v>No</v>
      </c>
    </row>
    <row r="384" spans="1:10" hidden="1" x14ac:dyDescent="0.25">
      <c r="A384" t="s">
        <v>1243</v>
      </c>
      <c r="B384" t="s">
        <v>1988</v>
      </c>
      <c r="C384" s="3">
        <f>IF(MPList[[#This Row],[Vote]]="Aye",2,IF(MPList[[#This Row],[Vote]]="no",1,IF(LEFT(MPList[[#This Row],[Vote]],6)="Teller",-1,0)))</f>
        <v>2</v>
      </c>
      <c r="D384" t="str">
        <f>MPList[[#This Row],[Last name]]&amp;", "&amp;MPList[[#This Row],[First name]]</f>
        <v>Mackinlay, Craig</v>
      </c>
      <c r="E384" t="s">
        <v>13</v>
      </c>
      <c r="F384" t="s">
        <v>1070</v>
      </c>
      <c r="G384" t="str">
        <f>IF(ISERROR(MATCH(MPList[[#This Row],[Full Name]],AyesResult[FullName],0)),"","Aye")</f>
        <v>Aye</v>
      </c>
      <c r="H384" t="str">
        <f>IF(ISERROR(MATCH(MPList[[#This Row],[Full Name]],NoesResult[FullName],0)),"","No")</f>
        <v/>
      </c>
      <c r="I384" s="2" t="str">
        <f>IF(NOT(ISERROR(MATCH(MPList[[#This Row],[Full Name]],TellerAye[TellerAyes],0))),"TellerAye",IF(ISERROR(MATCH(MPList[[#This Row],[Full Name]],TellerNo[TellerNoes],0)),"","TellerNo"))</f>
        <v/>
      </c>
      <c r="J384" s="2" t="str">
        <f>MPList[[#This Row],[Aye]]&amp;MPList[[#This Row],[No]]&amp;MPList[[#This Row],[Teller]]</f>
        <v>Aye</v>
      </c>
    </row>
    <row r="385" spans="1:10" hidden="1" x14ac:dyDescent="0.25">
      <c r="A385" t="s">
        <v>37</v>
      </c>
      <c r="B385" t="s">
        <v>1962</v>
      </c>
      <c r="C385" s="3">
        <f>IF(MPList[[#This Row],[Vote]]="Aye",2,IF(MPList[[#This Row],[Vote]]="no",1,IF(LEFT(MPList[[#This Row],[Vote]],6)="Teller",-1,0)))</f>
        <v>2</v>
      </c>
      <c r="D385" t="str">
        <f>MPList[[#This Row],[Last name]]&amp;", "&amp;MPList[[#This Row],[First name]]</f>
        <v>Mackintosh, David</v>
      </c>
      <c r="E385" t="s">
        <v>13</v>
      </c>
      <c r="F385" t="s">
        <v>123</v>
      </c>
      <c r="G385" t="str">
        <f>IF(ISERROR(MATCH(MPList[[#This Row],[Full Name]],AyesResult[FullName],0)),"","Aye")</f>
        <v>Aye</v>
      </c>
      <c r="H385" t="str">
        <f>IF(ISERROR(MATCH(MPList[[#This Row],[Full Name]],NoesResult[FullName],0)),"","No")</f>
        <v/>
      </c>
      <c r="I385" s="2" t="str">
        <f>IF(NOT(ISERROR(MATCH(MPList[[#This Row],[Full Name]],TellerAye[TellerAyes],0))),"TellerAye",IF(ISERROR(MATCH(MPList[[#This Row],[Full Name]],TellerNo[TellerNoes],0)),"","TellerNo"))</f>
        <v/>
      </c>
      <c r="J385" s="2" t="str">
        <f>MPList[[#This Row],[Aye]]&amp;MPList[[#This Row],[No]]&amp;MPList[[#This Row],[Teller]]</f>
        <v>Aye</v>
      </c>
    </row>
    <row r="386" spans="1:10" hidden="1" x14ac:dyDescent="0.25">
      <c r="A386" t="s">
        <v>2302</v>
      </c>
      <c r="B386" t="s">
        <v>802</v>
      </c>
      <c r="C386" s="3">
        <f>IF(MPList[[#This Row],[Vote]]="Aye",2,IF(MPList[[#This Row],[Vote]]="no",1,IF(LEFT(MPList[[#This Row],[Vote]],6)="Teller",-1,0)))</f>
        <v>1</v>
      </c>
      <c r="D386" t="str">
        <f>MPList[[#This Row],[Last name]]&amp;", "&amp;MPList[[#This Row],[First name]]</f>
        <v>MacNeil, Angus Brendan</v>
      </c>
      <c r="E386" t="s">
        <v>645</v>
      </c>
      <c r="F386" t="s">
        <v>803</v>
      </c>
      <c r="G386" t="str">
        <f>IF(ISERROR(MATCH(MPList[[#This Row],[Full Name]],AyesResult[FullName],0)),"","Aye")</f>
        <v/>
      </c>
      <c r="H386" t="str">
        <f>IF(ISERROR(MATCH(MPList[[#This Row],[Full Name]],NoesResult[FullName],0)),"","No")</f>
        <v>No</v>
      </c>
      <c r="I386" s="2" t="str">
        <f>IF(NOT(ISERROR(MATCH(MPList[[#This Row],[Full Name]],TellerAye[TellerAyes],0))),"TellerAye",IF(ISERROR(MATCH(MPList[[#This Row],[Full Name]],TellerNo[TellerNoes],0)),"","TellerNo"))</f>
        <v/>
      </c>
      <c r="J386" s="2" t="str">
        <f>MPList[[#This Row],[Aye]]&amp;MPList[[#This Row],[No]]&amp;MPList[[#This Row],[Teller]]</f>
        <v>No</v>
      </c>
    </row>
    <row r="387" spans="1:10" hidden="1" x14ac:dyDescent="0.25">
      <c r="A387" t="s">
        <v>183</v>
      </c>
      <c r="B387" t="s">
        <v>804</v>
      </c>
      <c r="C387" s="3">
        <f>IF(MPList[[#This Row],[Vote]]="Aye",2,IF(MPList[[#This Row],[Vote]]="no",1,IF(LEFT(MPList[[#This Row],[Vote]],6)="Teller",-1,0)))</f>
        <v>1</v>
      </c>
      <c r="D387" t="str">
        <f>MPList[[#This Row],[Last name]]&amp;", "&amp;MPList[[#This Row],[First name]]</f>
        <v>Mactaggart, Fiona</v>
      </c>
      <c r="E387" t="s">
        <v>6</v>
      </c>
      <c r="F387" t="s">
        <v>805</v>
      </c>
      <c r="G387" t="str">
        <f>IF(ISERROR(MATCH(MPList[[#This Row],[Full Name]],AyesResult[FullName],0)),"","Aye")</f>
        <v/>
      </c>
      <c r="H387" t="str">
        <f>IF(ISERROR(MATCH(MPList[[#This Row],[Full Name]],NoesResult[FullName],0)),"","No")</f>
        <v>No</v>
      </c>
      <c r="I387" s="2" t="str">
        <f>IF(NOT(ISERROR(MATCH(MPList[[#This Row],[Full Name]],TellerAye[TellerAyes],0))),"TellerAye",IF(ISERROR(MATCH(MPList[[#This Row],[Full Name]],TellerNo[TellerNoes],0)),"","TellerNo"))</f>
        <v/>
      </c>
      <c r="J387" s="2" t="str">
        <f>MPList[[#This Row],[Aye]]&amp;MPList[[#This Row],[No]]&amp;MPList[[#This Row],[Teller]]</f>
        <v>No</v>
      </c>
    </row>
    <row r="388" spans="1:10" hidden="1" x14ac:dyDescent="0.25">
      <c r="A388" t="s">
        <v>1178</v>
      </c>
      <c r="B388" t="s">
        <v>1896</v>
      </c>
      <c r="C388" s="3">
        <f>IF(MPList[[#This Row],[Vote]]="Aye",2,IF(MPList[[#This Row],[Vote]]="no",1,IF(LEFT(MPList[[#This Row],[Vote]],6)="Teller",-1,0)))</f>
        <v>1</v>
      </c>
      <c r="D388" t="str">
        <f>MPList[[#This Row],[Last name]]&amp;", "&amp;MPList[[#This Row],[First name]]</f>
        <v>Madders, Justin</v>
      </c>
      <c r="E388" t="s">
        <v>6</v>
      </c>
      <c r="F388" t="s">
        <v>882</v>
      </c>
      <c r="G388" t="str">
        <f>IF(ISERROR(MATCH(MPList[[#This Row],[Full Name]],AyesResult[FullName],0)),"","Aye")</f>
        <v/>
      </c>
      <c r="H388" t="str">
        <f>IF(ISERROR(MATCH(MPList[[#This Row],[Full Name]],NoesResult[FullName],0)),"","No")</f>
        <v>No</v>
      </c>
      <c r="I388" s="2" t="str">
        <f>IF(NOT(ISERROR(MATCH(MPList[[#This Row],[Full Name]],TellerAye[TellerAyes],0))),"TellerAye",IF(ISERROR(MATCH(MPList[[#This Row],[Full Name]],TellerNo[TellerNoes],0)),"","TellerNo"))</f>
        <v/>
      </c>
      <c r="J388" s="2" t="str">
        <f>MPList[[#This Row],[Aye]]&amp;MPList[[#This Row],[No]]&amp;MPList[[#This Row],[Teller]]</f>
        <v>No</v>
      </c>
    </row>
    <row r="389" spans="1:10" hidden="1" x14ac:dyDescent="0.25">
      <c r="A389" t="s">
        <v>809</v>
      </c>
      <c r="B389" t="s">
        <v>807</v>
      </c>
      <c r="C389" s="3">
        <f>IF(MPList[[#This Row],[Vote]]="Aye",2,IF(MPList[[#This Row],[Vote]]="no",1,IF(LEFT(MPList[[#This Row],[Vote]],6)="Teller",-1,0)))</f>
        <v>1</v>
      </c>
      <c r="D389" t="str">
        <f>MPList[[#This Row],[Last name]]&amp;", "&amp;MPList[[#This Row],[First name]]</f>
        <v>Mahmood, Shabana</v>
      </c>
      <c r="E389" t="s">
        <v>6</v>
      </c>
      <c r="F389" t="s">
        <v>810</v>
      </c>
      <c r="G389" t="str">
        <f>IF(ISERROR(MATCH(MPList[[#This Row],[Full Name]],AyesResult[FullName],0)),"","Aye")</f>
        <v/>
      </c>
      <c r="H389" t="str">
        <f>IF(ISERROR(MATCH(MPList[[#This Row],[Full Name]],NoesResult[FullName],0)),"","No")</f>
        <v>No</v>
      </c>
      <c r="I389" s="2" t="str">
        <f>IF(NOT(ISERROR(MATCH(MPList[[#This Row],[Full Name]],TellerAye[TellerAyes],0))),"TellerAye",IF(ISERROR(MATCH(MPList[[#This Row],[Full Name]],TellerNo[TellerNoes],0)),"","TellerNo"))</f>
        <v/>
      </c>
      <c r="J389" s="2" t="str">
        <f>MPList[[#This Row],[Aye]]&amp;MPList[[#This Row],[No]]&amp;MPList[[#This Row],[Teller]]</f>
        <v>No</v>
      </c>
    </row>
    <row r="390" spans="1:10" hidden="1" x14ac:dyDescent="0.25">
      <c r="A390" t="s">
        <v>806</v>
      </c>
      <c r="B390" t="s">
        <v>807</v>
      </c>
      <c r="C390" s="3">
        <f>IF(MPList[[#This Row],[Vote]]="Aye",2,IF(MPList[[#This Row],[Vote]]="no",1,IF(LEFT(MPList[[#This Row],[Vote]],6)="Teller",-1,0)))</f>
        <v>1</v>
      </c>
      <c r="D390" t="str">
        <f>MPList[[#This Row],[Last name]]&amp;", "&amp;MPList[[#This Row],[First name]]</f>
        <v>Mahmood, Khalid</v>
      </c>
      <c r="E390" t="s">
        <v>6</v>
      </c>
      <c r="F390" t="s">
        <v>808</v>
      </c>
      <c r="G390" t="str">
        <f>IF(ISERROR(MATCH(MPList[[#This Row],[Full Name]],AyesResult[FullName],0)),"","Aye")</f>
        <v/>
      </c>
      <c r="H390" t="str">
        <f>IF(ISERROR(MATCH(MPList[[#This Row],[Full Name]],NoesResult[FullName],0)),"","No")</f>
        <v>No</v>
      </c>
      <c r="I390" s="2" t="str">
        <f>IF(NOT(ISERROR(MATCH(MPList[[#This Row],[Full Name]],TellerAye[TellerAyes],0))),"TellerAye",IF(ISERROR(MATCH(MPList[[#This Row],[Full Name]],TellerNo[TellerNoes],0)),"","TellerNo"))</f>
        <v/>
      </c>
      <c r="J390" s="2" t="str">
        <f>MPList[[#This Row],[Aye]]&amp;MPList[[#This Row],[No]]&amp;MPList[[#This Row],[Teller]]</f>
        <v>No</v>
      </c>
    </row>
    <row r="391" spans="1:10" hidden="1" x14ac:dyDescent="0.25">
      <c r="A391" t="s">
        <v>94</v>
      </c>
      <c r="B391" t="s">
        <v>811</v>
      </c>
      <c r="C391" s="3">
        <f>IF(MPList[[#This Row],[Vote]]="Aye",2,IF(MPList[[#This Row],[Vote]]="no",1,IF(LEFT(MPList[[#This Row],[Vote]],6)="Teller",-1,0)))</f>
        <v>2</v>
      </c>
      <c r="D391" t="str">
        <f>MPList[[#This Row],[Last name]]&amp;", "&amp;MPList[[#This Row],[First name]]</f>
        <v>Main, Anne</v>
      </c>
      <c r="E391" t="s">
        <v>13</v>
      </c>
      <c r="F391" t="s">
        <v>812</v>
      </c>
      <c r="G391" t="str">
        <f>IF(ISERROR(MATCH(MPList[[#This Row],[Full Name]],AyesResult[FullName],0)),"","Aye")</f>
        <v>Aye</v>
      </c>
      <c r="H391" t="str">
        <f>IF(ISERROR(MATCH(MPList[[#This Row],[Full Name]],NoesResult[FullName],0)),"","No")</f>
        <v/>
      </c>
      <c r="I391" s="2" t="str">
        <f>IF(NOT(ISERROR(MATCH(MPList[[#This Row],[Full Name]],TellerAye[TellerAyes],0))),"TellerAye",IF(ISERROR(MATCH(MPList[[#This Row],[Full Name]],TellerNo[TellerNoes],0)),"","TellerNo"))</f>
        <v/>
      </c>
      <c r="J391" s="2" t="str">
        <f>MPList[[#This Row],[Aye]]&amp;MPList[[#This Row],[No]]&amp;MPList[[#This Row],[Teller]]</f>
        <v>Aye</v>
      </c>
    </row>
    <row r="392" spans="1:10" hidden="1" x14ac:dyDescent="0.25">
      <c r="A392" t="s">
        <v>96</v>
      </c>
      <c r="B392" t="s">
        <v>1919</v>
      </c>
      <c r="C392" s="3">
        <f>IF(MPList[[#This Row],[Vote]]="Aye",2,IF(MPList[[#This Row],[Vote]]="no",1,IF(LEFT(MPList[[#This Row],[Vote]],6)="Teller",-1,0)))</f>
        <v>2</v>
      </c>
      <c r="D392" t="str">
        <f>MPList[[#This Row],[Last name]]&amp;", "&amp;MPList[[#This Row],[First name]]</f>
        <v>Mak, Alan</v>
      </c>
      <c r="E392" t="s">
        <v>13</v>
      </c>
      <c r="F392" t="s">
        <v>1250</v>
      </c>
      <c r="G392" t="str">
        <f>IF(ISERROR(MATCH(MPList[[#This Row],[Full Name]],AyesResult[FullName],0)),"","Aye")</f>
        <v>Aye</v>
      </c>
      <c r="H392" t="str">
        <f>IF(ISERROR(MATCH(MPList[[#This Row],[Full Name]],NoesResult[FullName],0)),"","No")</f>
        <v/>
      </c>
      <c r="I392" s="2" t="str">
        <f>IF(NOT(ISERROR(MATCH(MPList[[#This Row],[Full Name]],TellerAye[TellerAyes],0))),"TellerAye",IF(ISERROR(MATCH(MPList[[#This Row],[Full Name]],TellerNo[TellerNoes],0)),"","TellerNo"))</f>
        <v/>
      </c>
      <c r="J392" s="2" t="str">
        <f>MPList[[#This Row],[Aye]]&amp;MPList[[#This Row],[No]]&amp;MPList[[#This Row],[Teller]]</f>
        <v>Aye</v>
      </c>
    </row>
    <row r="393" spans="1:10" hidden="1" x14ac:dyDescent="0.25">
      <c r="A393" t="s">
        <v>813</v>
      </c>
      <c r="B393" t="s">
        <v>814</v>
      </c>
      <c r="C393" s="3">
        <f>IF(MPList[[#This Row],[Vote]]="Aye",2,IF(MPList[[#This Row],[Vote]]="no",1,IF(LEFT(MPList[[#This Row],[Vote]],6)="Teller",-1,0)))</f>
        <v>1</v>
      </c>
      <c r="D393" t="str">
        <f>MPList[[#This Row],[Last name]]&amp;", "&amp;MPList[[#This Row],[First name]]</f>
        <v>Malhotra, Seema</v>
      </c>
      <c r="E393" t="s">
        <v>2017</v>
      </c>
      <c r="F393" t="s">
        <v>815</v>
      </c>
      <c r="G393" t="str">
        <f>IF(ISERROR(MATCH(MPList[[#This Row],[Full Name]],AyesResult[FullName],0)),"","Aye")</f>
        <v/>
      </c>
      <c r="H393" t="str">
        <f>IF(ISERROR(MATCH(MPList[[#This Row],[Full Name]],NoesResult[FullName],0)),"","No")</f>
        <v>No</v>
      </c>
      <c r="I393" s="2" t="str">
        <f>IF(NOT(ISERROR(MATCH(MPList[[#This Row],[Full Name]],TellerAye[TellerAyes],0))),"TellerAye",IF(ISERROR(MATCH(MPList[[#This Row],[Full Name]],TellerNo[TellerNoes],0)),"","TellerNo"))</f>
        <v/>
      </c>
      <c r="J393" s="2" t="str">
        <f>MPList[[#This Row],[Aye]]&amp;MPList[[#This Row],[No]]&amp;MPList[[#This Row],[Teller]]</f>
        <v>No</v>
      </c>
    </row>
    <row r="394" spans="1:10" hidden="1" x14ac:dyDescent="0.25">
      <c r="A394" t="s">
        <v>1960</v>
      </c>
      <c r="B394" t="s">
        <v>1961</v>
      </c>
      <c r="C394" s="3">
        <f>IF(MPList[[#This Row],[Vote]]="Aye",2,IF(MPList[[#This Row],[Vote]]="no",1,IF(LEFT(MPList[[#This Row],[Vote]],6)="Teller",-1,0)))</f>
        <v>2</v>
      </c>
      <c r="D394" t="str">
        <f>MPList[[#This Row],[Last name]]&amp;", "&amp;MPList[[#This Row],[First name]]</f>
        <v>Malthouse, Kit</v>
      </c>
      <c r="E394" t="s">
        <v>13</v>
      </c>
      <c r="F394" t="s">
        <v>1287</v>
      </c>
      <c r="G394" t="str">
        <f>IF(ISERROR(MATCH(MPList[[#This Row],[Full Name]],AyesResult[FullName],0)),"","Aye")</f>
        <v>Aye</v>
      </c>
      <c r="H394" t="str">
        <f>IF(ISERROR(MATCH(MPList[[#This Row],[Full Name]],NoesResult[FullName],0)),"","No")</f>
        <v/>
      </c>
      <c r="I394" s="2" t="str">
        <f>IF(NOT(ISERROR(MATCH(MPList[[#This Row],[Full Name]],TellerAye[TellerAyes],0))),"TellerAye",IF(ISERROR(MATCH(MPList[[#This Row],[Full Name]],TellerNo[TellerNoes],0)),"","TellerNo"))</f>
        <v/>
      </c>
      <c r="J394" s="2" t="str">
        <f>MPList[[#This Row],[Aye]]&amp;MPList[[#This Row],[No]]&amp;MPList[[#This Row],[Teller]]</f>
        <v>Aye</v>
      </c>
    </row>
    <row r="395" spans="1:10" hidden="1" x14ac:dyDescent="0.25">
      <c r="A395" t="s">
        <v>78</v>
      </c>
      <c r="B395" t="s">
        <v>816</v>
      </c>
      <c r="C395" s="3">
        <f>IF(MPList[[#This Row],[Vote]]="Aye",2,IF(MPList[[#This Row],[Vote]]="no",1,IF(LEFT(MPList[[#This Row],[Vote]],6)="Teller",-1,0)))</f>
        <v>1</v>
      </c>
      <c r="D395" t="str">
        <f>MPList[[#This Row],[Last name]]&amp;", "&amp;MPList[[#This Row],[First name]]</f>
        <v>Mann, John</v>
      </c>
      <c r="E395" t="s">
        <v>6</v>
      </c>
      <c r="F395" t="s">
        <v>817</v>
      </c>
      <c r="G395" t="str">
        <f>IF(ISERROR(MATCH(MPList[[#This Row],[Full Name]],AyesResult[FullName],0)),"","Aye")</f>
        <v/>
      </c>
      <c r="H395" t="str">
        <f>IF(ISERROR(MATCH(MPList[[#This Row],[Full Name]],NoesResult[FullName],0)),"","No")</f>
        <v>No</v>
      </c>
      <c r="I395" s="2" t="str">
        <f>IF(NOT(ISERROR(MATCH(MPList[[#This Row],[Full Name]],TellerAye[TellerAyes],0))),"TellerAye",IF(ISERROR(MATCH(MPList[[#This Row],[Full Name]],TellerNo[TellerNoes],0)),"","TellerNo"))</f>
        <v/>
      </c>
      <c r="J395" s="2" t="str">
        <f>MPList[[#This Row],[Aye]]&amp;MPList[[#This Row],[No]]&amp;MPList[[#This Row],[Teller]]</f>
        <v>No</v>
      </c>
    </row>
    <row r="396" spans="1:10" hidden="1" x14ac:dyDescent="0.25">
      <c r="A396" t="s">
        <v>1073</v>
      </c>
      <c r="B396" t="s">
        <v>816</v>
      </c>
      <c r="C396" s="3">
        <f>IF(MPList[[#This Row],[Vote]]="Aye",2,IF(MPList[[#This Row],[Vote]]="no",1,IF(LEFT(MPList[[#This Row],[Vote]],6)="Teller",-1,0)))</f>
        <v>2</v>
      </c>
      <c r="D396" t="str">
        <f>MPList[[#This Row],[Last name]]&amp;", "&amp;MPList[[#This Row],[First name]]</f>
        <v>Mann, Scott</v>
      </c>
      <c r="E396" t="s">
        <v>13</v>
      </c>
      <c r="F396" t="s">
        <v>1052</v>
      </c>
      <c r="G396" t="str">
        <f>IF(ISERROR(MATCH(MPList[[#This Row],[Full Name]],AyesResult[FullName],0)),"","Aye")</f>
        <v>Aye</v>
      </c>
      <c r="H396" t="str">
        <f>IF(ISERROR(MATCH(MPList[[#This Row],[Full Name]],NoesResult[FullName],0)),"","No")</f>
        <v/>
      </c>
      <c r="I396" s="2" t="str">
        <f>IF(NOT(ISERROR(MATCH(MPList[[#This Row],[Full Name]],TellerAye[TellerAyes],0))),"TellerAye",IF(ISERROR(MATCH(MPList[[#This Row],[Full Name]],TellerNo[TellerNoes],0)),"","TellerNo"))</f>
        <v/>
      </c>
      <c r="J396" s="2" t="str">
        <f>MPList[[#This Row],[Aye]]&amp;MPList[[#This Row],[No]]&amp;MPList[[#This Row],[Teller]]</f>
        <v>Aye</v>
      </c>
    </row>
    <row r="397" spans="1:10" hidden="1" x14ac:dyDescent="0.25">
      <c r="A397" t="s">
        <v>1263</v>
      </c>
      <c r="B397" t="s">
        <v>2011</v>
      </c>
      <c r="C397" s="3">
        <f>IF(MPList[[#This Row],[Vote]]="Aye",2,IF(MPList[[#This Row],[Vote]]="no",1,IF(LEFT(MPList[[#This Row],[Vote]],6)="Teller",-1,0)))</f>
        <v>1</v>
      </c>
      <c r="D397" t="str">
        <f>MPList[[#This Row],[Last name]]&amp;", "&amp;MPList[[#This Row],[First name]]</f>
        <v>Marris, Rob</v>
      </c>
      <c r="E397" t="s">
        <v>6</v>
      </c>
      <c r="F397" t="s">
        <v>1200</v>
      </c>
      <c r="G397" t="str">
        <f>IF(ISERROR(MATCH(MPList[[#This Row],[Full Name]],AyesResult[FullName],0)),"","Aye")</f>
        <v/>
      </c>
      <c r="H397" t="str">
        <f>IF(ISERROR(MATCH(MPList[[#This Row],[Full Name]],NoesResult[FullName],0)),"","No")</f>
        <v>No</v>
      </c>
      <c r="I397" s="2" t="str">
        <f>IF(NOT(ISERROR(MATCH(MPList[[#This Row],[Full Name]],TellerAye[TellerAyes],0))),"TellerAye",IF(ISERROR(MATCH(MPList[[#This Row],[Full Name]],TellerNo[TellerNoes],0)),"","TellerNo"))</f>
        <v/>
      </c>
      <c r="J397" s="2" t="str">
        <f>MPList[[#This Row],[Aye]]&amp;MPList[[#This Row],[No]]&amp;MPList[[#This Row],[Teller]]</f>
        <v>No</v>
      </c>
    </row>
    <row r="398" spans="1:10" hidden="1" x14ac:dyDescent="0.25">
      <c r="A398" t="s">
        <v>71</v>
      </c>
      <c r="B398" t="s">
        <v>818</v>
      </c>
      <c r="C398" s="3">
        <f>IF(MPList[[#This Row],[Vote]]="Aye",2,IF(MPList[[#This Row],[Vote]]="no",1,IF(LEFT(MPList[[#This Row],[Vote]],6)="Teller",-1,0)))</f>
        <v>1</v>
      </c>
      <c r="D398" t="str">
        <f>MPList[[#This Row],[Last name]]&amp;", "&amp;MPList[[#This Row],[First name]]</f>
        <v>Marsden, Gordon</v>
      </c>
      <c r="E398" t="s">
        <v>6</v>
      </c>
      <c r="F398" t="s">
        <v>819</v>
      </c>
      <c r="G398" t="str">
        <f>IF(ISERROR(MATCH(MPList[[#This Row],[Full Name]],AyesResult[FullName],0)),"","Aye")</f>
        <v/>
      </c>
      <c r="H398" t="str">
        <f>IF(ISERROR(MATCH(MPList[[#This Row],[Full Name]],NoesResult[FullName],0)),"","No")</f>
        <v>No</v>
      </c>
      <c r="I398" s="2" t="str">
        <f>IF(NOT(ISERROR(MATCH(MPList[[#This Row],[Full Name]],TellerAye[TellerAyes],0))),"TellerAye",IF(ISERROR(MATCH(MPList[[#This Row],[Full Name]],TellerNo[TellerNoes],0)),"","TellerNo"))</f>
        <v/>
      </c>
      <c r="J398" s="2" t="str">
        <f>MPList[[#This Row],[Aye]]&amp;MPList[[#This Row],[No]]&amp;MPList[[#This Row],[Teller]]</f>
        <v>No</v>
      </c>
    </row>
    <row r="399" spans="1:10" hidden="1" x14ac:dyDescent="0.25">
      <c r="A399" t="s">
        <v>2015</v>
      </c>
      <c r="B399" t="s">
        <v>2016</v>
      </c>
      <c r="C399" s="3">
        <f>IF(MPList[[#This Row],[Vote]]="Aye",2,IF(MPList[[#This Row],[Vote]]="no",1,IF(LEFT(MPList[[#This Row],[Vote]],6)="Teller",-1,0)))</f>
        <v>1</v>
      </c>
      <c r="D399" t="str">
        <f>MPList[[#This Row],[Last name]]&amp;", "&amp;MPList[[#This Row],[First name]]</f>
        <v>Maskell, Rachael</v>
      </c>
      <c r="E399" t="s">
        <v>2017</v>
      </c>
      <c r="F399" t="s">
        <v>87</v>
      </c>
      <c r="G399" t="str">
        <f>IF(ISERROR(MATCH(MPList[[#This Row],[Full Name]],AyesResult[FullName],0)),"","Aye")</f>
        <v/>
      </c>
      <c r="H399" t="str">
        <f>IF(ISERROR(MATCH(MPList[[#This Row],[Full Name]],NoesResult[FullName],0)),"","No")</f>
        <v>No</v>
      </c>
      <c r="I399" s="2" t="str">
        <f>IF(NOT(ISERROR(MATCH(MPList[[#This Row],[Full Name]],TellerAye[TellerAyes],0))),"TellerAye",IF(ISERROR(MATCH(MPList[[#This Row],[Full Name]],TellerNo[TellerNoes],0)),"","TellerNo"))</f>
        <v/>
      </c>
      <c r="J399" s="2" t="str">
        <f>MPList[[#This Row],[Aye]]&amp;MPList[[#This Row],[No]]&amp;MPList[[#This Row],[Teller]]</f>
        <v>No</v>
      </c>
    </row>
    <row r="400" spans="1:10" hidden="1" x14ac:dyDescent="0.25">
      <c r="A400" t="s">
        <v>109</v>
      </c>
      <c r="B400" t="s">
        <v>820</v>
      </c>
      <c r="C400" s="3">
        <f>IF(MPList[[#This Row],[Vote]]="Aye",2,IF(MPList[[#This Row],[Vote]]="no",1,IF(LEFT(MPList[[#This Row],[Vote]],6)="Teller",-1,0)))</f>
        <v>0</v>
      </c>
      <c r="D400" t="str">
        <f>MPList[[#This Row],[Last name]]&amp;", "&amp;MPList[[#This Row],[First name]]</f>
        <v>Maskey, Paul</v>
      </c>
      <c r="E400" t="s">
        <v>2018</v>
      </c>
      <c r="F400" t="s">
        <v>821</v>
      </c>
      <c r="G400" t="str">
        <f>IF(ISERROR(MATCH(MPList[[#This Row],[Full Name]],AyesResult[FullName],0)),"","Aye")</f>
        <v/>
      </c>
      <c r="H400" t="str">
        <f>IF(ISERROR(MATCH(MPList[[#This Row],[Full Name]],NoesResult[FullName],0)),"","No")</f>
        <v/>
      </c>
      <c r="I400" s="2" t="str">
        <f>IF(NOT(ISERROR(MATCH(MPList[[#This Row],[Full Name]],TellerAye[TellerAyes],0))),"TellerAye",IF(ISERROR(MATCH(MPList[[#This Row],[Full Name]],TellerNo[TellerNoes],0)),"","TellerNo"))</f>
        <v/>
      </c>
      <c r="J400" s="2" t="str">
        <f>MPList[[#This Row],[Aye]]&amp;MPList[[#This Row],[No]]&amp;MPList[[#This Row],[Teller]]</f>
        <v/>
      </c>
    </row>
    <row r="401" spans="1:10" hidden="1" x14ac:dyDescent="0.25">
      <c r="A401" t="s">
        <v>2303</v>
      </c>
      <c r="B401" t="s">
        <v>1865</v>
      </c>
      <c r="C401" s="3">
        <f>IF(MPList[[#This Row],[Vote]]="Aye",2,IF(MPList[[#This Row],[Vote]]="no",1,IF(LEFT(MPList[[#This Row],[Vote]],6)="Teller",-1,0)))</f>
        <v>1</v>
      </c>
      <c r="D401" t="str">
        <f>MPList[[#This Row],[Last name]]&amp;", "&amp;MPList[[#This Row],[First name]]</f>
        <v>Matheson, Christian</v>
      </c>
      <c r="E401" t="s">
        <v>6</v>
      </c>
      <c r="F401" t="s">
        <v>912</v>
      </c>
      <c r="G401" t="str">
        <f>IF(ISERROR(MATCH(MPList[[#This Row],[Full Name]],AyesResult[FullName],0)),"","Aye")</f>
        <v/>
      </c>
      <c r="H401" t="str">
        <f>IF(ISERROR(MATCH(MPList[[#This Row],[Full Name]],NoesResult[FullName],0)),"","No")</f>
        <v>No</v>
      </c>
      <c r="I401" s="2" t="str">
        <f>IF(NOT(ISERROR(MATCH(MPList[[#This Row],[Full Name]],TellerAye[TellerAyes],0))),"TellerAye",IF(ISERROR(MATCH(MPList[[#This Row],[Full Name]],TellerNo[TellerNoes],0)),"","TellerNo"))</f>
        <v/>
      </c>
      <c r="J401" s="2" t="str">
        <f>MPList[[#This Row],[Aye]]&amp;MPList[[#This Row],[No]]&amp;MPList[[#This Row],[Teller]]</f>
        <v>No</v>
      </c>
    </row>
    <row r="402" spans="1:10" hidden="1" x14ac:dyDescent="0.25">
      <c r="A402" t="s">
        <v>2005</v>
      </c>
      <c r="B402" t="s">
        <v>2006</v>
      </c>
      <c r="C402" s="3">
        <f>IF(MPList[[#This Row],[Vote]]="Aye",2,IF(MPList[[#This Row],[Vote]]="no",1,IF(LEFT(MPList[[#This Row],[Vote]],6)="Teller",-1,0)))</f>
        <v>2</v>
      </c>
      <c r="D402" t="str">
        <f>MPList[[#This Row],[Last name]]&amp;", "&amp;MPList[[#This Row],[First name]]</f>
        <v>Mathias, Tania</v>
      </c>
      <c r="E402" t="s">
        <v>13</v>
      </c>
      <c r="F402" t="s">
        <v>217</v>
      </c>
      <c r="G402" t="str">
        <f>IF(ISERROR(MATCH(MPList[[#This Row],[Full Name]],AyesResult[FullName],0)),"","Aye")</f>
        <v>Aye</v>
      </c>
      <c r="H402" t="str">
        <f>IF(ISERROR(MATCH(MPList[[#This Row],[Full Name]],NoesResult[FullName],0)),"","No")</f>
        <v/>
      </c>
      <c r="I402" s="2" t="str">
        <f>IF(NOT(ISERROR(MATCH(MPList[[#This Row],[Full Name]],TellerAye[TellerAyes],0))),"TellerAye",IF(ISERROR(MATCH(MPList[[#This Row],[Full Name]],TellerNo[TellerNoes],0)),"","TellerNo"))</f>
        <v/>
      </c>
      <c r="J402" s="2" t="str">
        <f>MPList[[#This Row],[Aye]]&amp;MPList[[#This Row],[No]]&amp;MPList[[#This Row],[Teller]]</f>
        <v>Aye</v>
      </c>
    </row>
    <row r="403" spans="1:10" hidden="1" x14ac:dyDescent="0.25">
      <c r="A403" t="s">
        <v>823</v>
      </c>
      <c r="B403" t="s">
        <v>824</v>
      </c>
      <c r="C403" s="3">
        <f>IF(MPList[[#This Row],[Vote]]="Aye",2,IF(MPList[[#This Row],[Vote]]="no",1,IF(LEFT(MPList[[#This Row],[Vote]],6)="Teller",-1,0)))</f>
        <v>0</v>
      </c>
      <c r="D403" t="str">
        <f>MPList[[#This Row],[Last name]]&amp;", "&amp;MPList[[#This Row],[First name]]</f>
        <v>May, Theresa</v>
      </c>
      <c r="E403" t="s">
        <v>13</v>
      </c>
      <c r="F403" t="s">
        <v>825</v>
      </c>
      <c r="G403" t="str">
        <f>IF(ISERROR(MATCH(MPList[[#This Row],[Full Name]],AyesResult[FullName],0)),"","Aye")</f>
        <v/>
      </c>
      <c r="H403" t="str">
        <f>IF(ISERROR(MATCH(MPList[[#This Row],[Full Name]],NoesResult[FullName],0)),"","No")</f>
        <v/>
      </c>
      <c r="I403" s="2" t="str">
        <f>IF(NOT(ISERROR(MATCH(MPList[[#This Row],[Full Name]],TellerAye[TellerAyes],0))),"TellerAye",IF(ISERROR(MATCH(MPList[[#This Row],[Full Name]],TellerNo[TellerNoes],0)),"","TellerNo"))</f>
        <v/>
      </c>
      <c r="J403" s="2" t="str">
        <f>MPList[[#This Row],[Aye]]&amp;MPList[[#This Row],[No]]&amp;MPList[[#This Row],[Teller]]</f>
        <v/>
      </c>
    </row>
    <row r="404" spans="1:10" hidden="1" x14ac:dyDescent="0.25">
      <c r="A404" t="s">
        <v>109</v>
      </c>
      <c r="B404" t="s">
        <v>826</v>
      </c>
      <c r="C404" s="3">
        <f>IF(MPList[[#This Row],[Vote]]="Aye",2,IF(MPList[[#This Row],[Vote]]="no",1,IF(LEFT(MPList[[#This Row],[Vote]],6)="Teller",-1,0)))</f>
        <v>2</v>
      </c>
      <c r="D404" t="str">
        <f>MPList[[#This Row],[Last name]]&amp;", "&amp;MPList[[#This Row],[First name]]</f>
        <v>Maynard, Paul</v>
      </c>
      <c r="E404" t="s">
        <v>13</v>
      </c>
      <c r="F404" t="s">
        <v>827</v>
      </c>
      <c r="G404" t="str">
        <f>IF(ISERROR(MATCH(MPList[[#This Row],[Full Name]],AyesResult[FullName],0)),"","Aye")</f>
        <v>Aye</v>
      </c>
      <c r="H404" t="str">
        <f>IF(ISERROR(MATCH(MPList[[#This Row],[Full Name]],NoesResult[FullName],0)),"","No")</f>
        <v/>
      </c>
      <c r="I404" s="2" t="str">
        <f>IF(NOT(ISERROR(MATCH(MPList[[#This Row],[Full Name]],TellerAye[TellerAyes],0))),"TellerAye",IF(ISERROR(MATCH(MPList[[#This Row],[Full Name]],TellerNo[TellerNoes],0)),"","TellerNo"))</f>
        <v/>
      </c>
      <c r="J404" s="2" t="str">
        <f>MPList[[#This Row],[Aye]]&amp;MPList[[#This Row],[No]]&amp;MPList[[#This Row],[Teller]]</f>
        <v>Aye</v>
      </c>
    </row>
    <row r="405" spans="1:10" x14ac:dyDescent="0.25">
      <c r="A405" t="s">
        <v>168</v>
      </c>
      <c r="B405" t="s">
        <v>828</v>
      </c>
      <c r="C405" s="3">
        <f>IF(MPList[[#This Row],[Vote]]="Aye",2,IF(MPList[[#This Row],[Vote]]="no",1,IF(LEFT(MPList[[#This Row],[Vote]],6)="Teller",-1,0)))</f>
        <v>0</v>
      </c>
      <c r="D405" t="str">
        <f>MPList[[#This Row],[Last name]]&amp;", "&amp;MPList[[#This Row],[First name]]</f>
        <v>McCabe, Steve</v>
      </c>
      <c r="E405" t="s">
        <v>6</v>
      </c>
      <c r="F405" t="s">
        <v>829</v>
      </c>
      <c r="G405" t="str">
        <f>IF(ISERROR(MATCH(MPList[[#This Row],[Full Name]],AyesResult[FullName],0)),"","Aye")</f>
        <v/>
      </c>
      <c r="H405" t="str">
        <f>IF(ISERROR(MATCH(MPList[[#This Row],[Full Name]],NoesResult[FullName],0)),"","No")</f>
        <v/>
      </c>
      <c r="I405" s="2" t="str">
        <f>IF(NOT(ISERROR(MATCH(MPList[[#This Row],[Full Name]],TellerAye[TellerAyes],0))),"TellerAye",IF(ISERROR(MATCH(MPList[[#This Row],[Full Name]],TellerNo[TellerNoes],0)),"","TellerNo"))</f>
        <v/>
      </c>
      <c r="J405" s="2" t="str">
        <f>MPList[[#This Row],[Aye]]&amp;MPList[[#This Row],[No]]&amp;MPList[[#This Row],[Teller]]</f>
        <v/>
      </c>
    </row>
    <row r="406" spans="1:10" hidden="1" x14ac:dyDescent="0.25">
      <c r="A406" t="s">
        <v>1820</v>
      </c>
      <c r="B406" t="s">
        <v>1821</v>
      </c>
      <c r="C406" s="3">
        <f>IF(MPList[[#This Row],[Vote]]="Aye",2,IF(MPList[[#This Row],[Vote]]="no",1,IF(LEFT(MPList[[#This Row],[Vote]],6)="Teller",-1,0)))</f>
        <v>1</v>
      </c>
      <c r="D406" t="str">
        <f>MPList[[#This Row],[Last name]]&amp;", "&amp;MPList[[#This Row],[First name]]</f>
        <v>McCaig, Callum</v>
      </c>
      <c r="E406" t="s">
        <v>645</v>
      </c>
      <c r="F406" t="s">
        <v>95</v>
      </c>
      <c r="G406" t="str">
        <f>IF(ISERROR(MATCH(MPList[[#This Row],[Full Name]],AyesResult[FullName],0)),"","Aye")</f>
        <v/>
      </c>
      <c r="H406" t="str">
        <f>IF(ISERROR(MATCH(MPList[[#This Row],[Full Name]],NoesResult[FullName],0)),"","No")</f>
        <v>No</v>
      </c>
      <c r="I406" s="2" t="str">
        <f>IF(NOT(ISERROR(MATCH(MPList[[#This Row],[Full Name]],TellerAye[TellerAyes],0))),"TellerAye",IF(ISERROR(MATCH(MPList[[#This Row],[Full Name]],TellerNo[TellerNoes],0)),"","TellerNo"))</f>
        <v/>
      </c>
      <c r="J406" s="2" t="str">
        <f>MPList[[#This Row],[Aye]]&amp;MPList[[#This Row],[No]]&amp;MPList[[#This Row],[Teller]]</f>
        <v>No</v>
      </c>
    </row>
    <row r="407" spans="1:10" hidden="1" x14ac:dyDescent="0.25">
      <c r="A407" t="s">
        <v>831</v>
      </c>
      <c r="B407" t="s">
        <v>832</v>
      </c>
      <c r="C407" s="3">
        <f>IF(MPList[[#This Row],[Vote]]="Aye",2,IF(MPList[[#This Row],[Vote]]="no",1,IF(LEFT(MPList[[#This Row],[Vote]],6)="Teller",-1,0)))</f>
        <v>1</v>
      </c>
      <c r="D407" t="str">
        <f>MPList[[#This Row],[Last name]]&amp;", "&amp;MPList[[#This Row],[First name]]</f>
        <v>McCarthy, Kerry</v>
      </c>
      <c r="E407" t="s">
        <v>6</v>
      </c>
      <c r="F407" t="s">
        <v>833</v>
      </c>
      <c r="G407" t="str">
        <f>IF(ISERROR(MATCH(MPList[[#This Row],[Full Name]],AyesResult[FullName],0)),"","Aye")</f>
        <v/>
      </c>
      <c r="H407" t="str">
        <f>IF(ISERROR(MATCH(MPList[[#This Row],[Full Name]],NoesResult[FullName],0)),"","No")</f>
        <v>No</v>
      </c>
      <c r="I407" s="2" t="str">
        <f>IF(NOT(ISERROR(MATCH(MPList[[#This Row],[Full Name]],TellerAye[TellerAyes],0))),"TellerAye",IF(ISERROR(MATCH(MPList[[#This Row],[Full Name]],TellerNo[TellerNoes],0)),"","TellerNo"))</f>
        <v/>
      </c>
      <c r="J407" s="2" t="str">
        <f>MPList[[#This Row],[Aye]]&amp;MPList[[#This Row],[No]]&amp;MPList[[#This Row],[Teller]]</f>
        <v>No</v>
      </c>
    </row>
    <row r="408" spans="1:10" hidden="1" x14ac:dyDescent="0.25">
      <c r="A408" t="s">
        <v>834</v>
      </c>
      <c r="B408" t="s">
        <v>835</v>
      </c>
      <c r="C408" s="3">
        <f>IF(MPList[[#This Row],[Vote]]="Aye",2,IF(MPList[[#This Row],[Vote]]="no",1,IF(LEFT(MPList[[#This Row],[Vote]],6)="Teller",-1,0)))</f>
        <v>1</v>
      </c>
      <c r="D408" t="str">
        <f>MPList[[#This Row],[Last name]]&amp;", "&amp;MPList[[#This Row],[First name]]</f>
        <v>McCartney, Jason</v>
      </c>
      <c r="E408" t="s">
        <v>13</v>
      </c>
      <c r="F408" t="s">
        <v>836</v>
      </c>
      <c r="G408" t="str">
        <f>IF(ISERROR(MATCH(MPList[[#This Row],[Full Name]],AyesResult[FullName],0)),"","Aye")</f>
        <v/>
      </c>
      <c r="H408" t="str">
        <f>IF(ISERROR(MATCH(MPList[[#This Row],[Full Name]],NoesResult[FullName],0)),"","No")</f>
        <v>No</v>
      </c>
      <c r="I408" s="2" t="str">
        <f>IF(NOT(ISERROR(MATCH(MPList[[#This Row],[Full Name]],TellerAye[TellerAyes],0))),"TellerAye",IF(ISERROR(MATCH(MPList[[#This Row],[Full Name]],TellerNo[TellerNoes],0)),"","TellerNo"))</f>
        <v/>
      </c>
      <c r="J408" s="2" t="str">
        <f>MPList[[#This Row],[Aye]]&amp;MPList[[#This Row],[No]]&amp;MPList[[#This Row],[Teller]]</f>
        <v>No</v>
      </c>
    </row>
    <row r="409" spans="1:10" hidden="1" x14ac:dyDescent="0.25">
      <c r="A409" t="s">
        <v>837</v>
      </c>
      <c r="B409" t="s">
        <v>835</v>
      </c>
      <c r="C409" s="3">
        <f>IF(MPList[[#This Row],[Vote]]="Aye",2,IF(MPList[[#This Row],[Vote]]="no",1,IF(LEFT(MPList[[#This Row],[Vote]],6)="Teller",-1,0)))</f>
        <v>2</v>
      </c>
      <c r="D409" t="str">
        <f>MPList[[#This Row],[Last name]]&amp;", "&amp;MPList[[#This Row],[First name]]</f>
        <v>McCartney, Karl</v>
      </c>
      <c r="E409" t="s">
        <v>13</v>
      </c>
      <c r="F409" t="s">
        <v>838</v>
      </c>
      <c r="G409" t="str">
        <f>IF(ISERROR(MATCH(MPList[[#This Row],[Full Name]],AyesResult[FullName],0)),"","Aye")</f>
        <v>Aye</v>
      </c>
      <c r="H409" t="str">
        <f>IF(ISERROR(MATCH(MPList[[#This Row],[Full Name]],NoesResult[FullName],0)),"","No")</f>
        <v/>
      </c>
      <c r="I409" s="2" t="str">
        <f>IF(NOT(ISERROR(MATCH(MPList[[#This Row],[Full Name]],TellerAye[TellerAyes],0))),"TellerAye",IF(ISERROR(MATCH(MPList[[#This Row],[Full Name]],TellerNo[TellerNoes],0)),"","TellerNo"))</f>
        <v/>
      </c>
      <c r="J409" s="2" t="str">
        <f>MPList[[#This Row],[Aye]]&amp;MPList[[#This Row],[No]]&amp;MPList[[#This Row],[Teller]]</f>
        <v>Aye</v>
      </c>
    </row>
    <row r="410" spans="1:10" hidden="1" x14ac:dyDescent="0.25">
      <c r="A410" t="s">
        <v>841</v>
      </c>
      <c r="B410" t="s">
        <v>842</v>
      </c>
      <c r="C410" s="3">
        <f>IF(MPList[[#This Row],[Vote]]="Aye",2,IF(MPList[[#This Row],[Vote]]="no",1,IF(LEFT(MPList[[#This Row],[Vote]],6)="Teller",-1,0)))</f>
        <v>1</v>
      </c>
      <c r="D410" t="str">
        <f>MPList[[#This Row],[Last name]]&amp;", "&amp;MPList[[#This Row],[First name]]</f>
        <v>McDonagh, Siobhain</v>
      </c>
      <c r="E410" t="s">
        <v>6</v>
      </c>
      <c r="F410" t="s">
        <v>843</v>
      </c>
      <c r="G410" t="str">
        <f>IF(ISERROR(MATCH(MPList[[#This Row],[Full Name]],AyesResult[FullName],0)),"","Aye")</f>
        <v/>
      </c>
      <c r="H410" t="str">
        <f>IF(ISERROR(MATCH(MPList[[#This Row],[Full Name]],NoesResult[FullName],0)),"","No")</f>
        <v>No</v>
      </c>
      <c r="I410" s="2" t="str">
        <f>IF(NOT(ISERROR(MATCH(MPList[[#This Row],[Full Name]],TellerAye[TellerAyes],0))),"TellerAye",IF(ISERROR(MATCH(MPList[[#This Row],[Full Name]],TellerNo[TellerNoes],0)),"","TellerNo"))</f>
        <v/>
      </c>
      <c r="J410" s="2" t="str">
        <f>MPList[[#This Row],[Aye]]&amp;MPList[[#This Row],[No]]&amp;MPList[[#This Row],[Teller]]</f>
        <v>No</v>
      </c>
    </row>
    <row r="411" spans="1:10" hidden="1" x14ac:dyDescent="0.25">
      <c r="A411" t="s">
        <v>2306</v>
      </c>
      <c r="B411" t="s">
        <v>844</v>
      </c>
      <c r="C411" s="3">
        <f>IF(MPList[[#This Row],[Vote]]="Aye",2,IF(MPList[[#This Row],[Vote]]="no",1,IF(LEFT(MPList[[#This Row],[Vote]],6)="Teller",-1,0)))</f>
        <v>1</v>
      </c>
      <c r="D411" t="str">
        <f>MPList[[#This Row],[Last name]]&amp;", "&amp;MPList[[#This Row],[First name]]</f>
        <v>McDonald, Stuart C.</v>
      </c>
      <c r="E411" t="s">
        <v>645</v>
      </c>
      <c r="F411" t="s">
        <v>839</v>
      </c>
      <c r="G411" t="str">
        <f>IF(ISERROR(MATCH(MPList[[#This Row],[Full Name]],AyesResult[FullName],0)),"","Aye")</f>
        <v/>
      </c>
      <c r="H411" t="str">
        <f>IF(ISERROR(MATCH(MPList[[#This Row],[Full Name]],NoesResult[FullName],0)),"","No")</f>
        <v>No</v>
      </c>
      <c r="I411" s="2" t="str">
        <f>IF(NOT(ISERROR(MATCH(MPList[[#This Row],[Full Name]],TellerAye[TellerAyes],0))),"TellerAye",IF(ISERROR(MATCH(MPList[[#This Row],[Full Name]],TellerNo[TellerNoes],0)),"","TellerNo"))</f>
        <v/>
      </c>
      <c r="J411" s="2" t="str">
        <f>MPList[[#This Row],[Aye]]&amp;MPList[[#This Row],[No]]&amp;MPList[[#This Row],[Teller]]</f>
        <v>No</v>
      </c>
    </row>
    <row r="412" spans="1:10" hidden="1" x14ac:dyDescent="0.25">
      <c r="A412" t="s">
        <v>2305</v>
      </c>
      <c r="B412" t="s">
        <v>844</v>
      </c>
      <c r="C412" s="3">
        <f>IF(MPList[[#This Row],[Vote]]="Aye",2,IF(MPList[[#This Row],[Vote]]="no",1,IF(LEFT(MPList[[#This Row],[Vote]],6)="Teller",-1,0)))</f>
        <v>1</v>
      </c>
      <c r="D412" t="str">
        <f>MPList[[#This Row],[Last name]]&amp;", "&amp;MPList[[#This Row],[First name]]</f>
        <v>McDonald, Stewart Malcolm</v>
      </c>
      <c r="E412" t="s">
        <v>645</v>
      </c>
      <c r="F412" t="s">
        <v>584</v>
      </c>
      <c r="G412" t="str">
        <f>IF(ISERROR(MATCH(MPList[[#This Row],[Full Name]],AyesResult[FullName],0)),"","Aye")</f>
        <v/>
      </c>
      <c r="H412" t="str">
        <f>IF(ISERROR(MATCH(MPList[[#This Row],[Full Name]],NoesResult[FullName],0)),"","No")</f>
        <v>No</v>
      </c>
      <c r="I412" s="2" t="str">
        <f>IF(NOT(ISERROR(MATCH(MPList[[#This Row],[Full Name]],TellerAye[TellerAyes],0))),"TellerAye",IF(ISERROR(MATCH(MPList[[#This Row],[Full Name]],TellerNo[TellerNoes],0)),"","TellerNo"))</f>
        <v/>
      </c>
      <c r="J412" s="2" t="str">
        <f>MPList[[#This Row],[Aye]]&amp;MPList[[#This Row],[No]]&amp;MPList[[#This Row],[Teller]]</f>
        <v>No</v>
      </c>
    </row>
    <row r="413" spans="1:10" hidden="1" x14ac:dyDescent="0.25">
      <c r="A413" t="s">
        <v>197</v>
      </c>
      <c r="B413" t="s">
        <v>844</v>
      </c>
      <c r="C413" s="3">
        <f>IF(MPList[[#This Row],[Vote]]="Aye",2,IF(MPList[[#This Row],[Vote]]="no",1,IF(LEFT(MPList[[#This Row],[Vote]],6)="Teller",-1,0)))</f>
        <v>1</v>
      </c>
      <c r="D413" t="str">
        <f>MPList[[#This Row],[Last name]]&amp;", "&amp;MPList[[#This Row],[First name]]</f>
        <v>McDonald, Andy</v>
      </c>
      <c r="E413" t="s">
        <v>6</v>
      </c>
      <c r="F413" t="s">
        <v>845</v>
      </c>
      <c r="G413" t="str">
        <f>IF(ISERROR(MATCH(MPList[[#This Row],[Full Name]],AyesResult[FullName],0)),"","Aye")</f>
        <v/>
      </c>
      <c r="H413" t="str">
        <f>IF(ISERROR(MATCH(MPList[[#This Row],[Full Name]],NoesResult[FullName],0)),"","No")</f>
        <v>No</v>
      </c>
      <c r="I413" s="2" t="str">
        <f>IF(NOT(ISERROR(MATCH(MPList[[#This Row],[Full Name]],TellerAye[TellerAyes],0))),"TellerAye",IF(ISERROR(MATCH(MPList[[#This Row],[Full Name]],TellerNo[TellerNoes],0)),"","TellerNo"))</f>
        <v/>
      </c>
      <c r="J413" s="2" t="str">
        <f>MPList[[#This Row],[Aye]]&amp;MPList[[#This Row],[No]]&amp;MPList[[#This Row],[Teller]]</f>
        <v>No</v>
      </c>
    </row>
    <row r="414" spans="1:10" hidden="1" x14ac:dyDescent="0.25">
      <c r="A414" t="s">
        <v>846</v>
      </c>
      <c r="B414" t="s">
        <v>847</v>
      </c>
      <c r="C414" s="3">
        <f>IF(MPList[[#This Row],[Vote]]="Aye",2,IF(MPList[[#This Row],[Vote]]="no",1,IF(LEFT(MPList[[#This Row],[Vote]],6)="Teller",-1,0)))</f>
        <v>0</v>
      </c>
      <c r="D414" t="str">
        <f>MPList[[#This Row],[Last name]]&amp;", "&amp;MPList[[#This Row],[First name]]</f>
        <v>McDonnell, Alasdair</v>
      </c>
      <c r="E414" t="s">
        <v>393</v>
      </c>
      <c r="F414" t="s">
        <v>848</v>
      </c>
      <c r="G414" t="str">
        <f>IF(ISERROR(MATCH(MPList[[#This Row],[Full Name]],AyesResult[FullName],0)),"","Aye")</f>
        <v/>
      </c>
      <c r="H414" t="str">
        <f>IF(ISERROR(MATCH(MPList[[#This Row],[Full Name]],NoesResult[FullName],0)),"","No")</f>
        <v/>
      </c>
      <c r="I414" s="2" t="str">
        <f>IF(NOT(ISERROR(MATCH(MPList[[#This Row],[Full Name]],TellerAye[TellerAyes],0))),"TellerAye",IF(ISERROR(MATCH(MPList[[#This Row],[Full Name]],TellerNo[TellerNoes],0)),"","TellerNo"))</f>
        <v/>
      </c>
      <c r="J414" s="2" t="str">
        <f>MPList[[#This Row],[Aye]]&amp;MPList[[#This Row],[No]]&amp;MPList[[#This Row],[Teller]]</f>
        <v/>
      </c>
    </row>
    <row r="415" spans="1:10" hidden="1" x14ac:dyDescent="0.25">
      <c r="A415" t="s">
        <v>78</v>
      </c>
      <c r="B415" t="s">
        <v>847</v>
      </c>
      <c r="C415" s="3">
        <f>IF(MPList[[#This Row],[Vote]]="Aye",2,IF(MPList[[#This Row],[Vote]]="no",1,IF(LEFT(MPList[[#This Row],[Vote]],6)="Teller",-1,0)))</f>
        <v>1</v>
      </c>
      <c r="D415" t="str">
        <f>MPList[[#This Row],[Last name]]&amp;", "&amp;MPList[[#This Row],[First name]]</f>
        <v>McDonnell, John</v>
      </c>
      <c r="E415" t="s">
        <v>6</v>
      </c>
      <c r="F415" t="s">
        <v>849</v>
      </c>
      <c r="G415" t="str">
        <f>IF(ISERROR(MATCH(MPList[[#This Row],[Full Name]],AyesResult[FullName],0)),"","Aye")</f>
        <v/>
      </c>
      <c r="H415" t="str">
        <f>IF(ISERROR(MATCH(MPList[[#This Row],[Full Name]],NoesResult[FullName],0)),"","No")</f>
        <v>No</v>
      </c>
      <c r="I415" s="2" t="str">
        <f>IF(NOT(ISERROR(MATCH(MPList[[#This Row],[Full Name]],TellerAye[TellerAyes],0))),"TellerAye",IF(ISERROR(MATCH(MPList[[#This Row],[Full Name]],TellerNo[TellerNoes],0)),"","TellerNo"))</f>
        <v/>
      </c>
      <c r="J415" s="2" t="str">
        <f>MPList[[#This Row],[Aye]]&amp;MPList[[#This Row],[No]]&amp;MPList[[#This Row],[Teller]]</f>
        <v>No</v>
      </c>
    </row>
    <row r="416" spans="1:10" x14ac:dyDescent="0.25">
      <c r="A416" t="s">
        <v>356</v>
      </c>
      <c r="B416" t="s">
        <v>850</v>
      </c>
      <c r="C416" s="3">
        <f>IF(MPList[[#This Row],[Vote]]="Aye",2,IF(MPList[[#This Row],[Vote]]="no",1,IF(LEFT(MPList[[#This Row],[Vote]],6)="Teller",-1,0)))</f>
        <v>0</v>
      </c>
      <c r="D416" t="str">
        <f>MPList[[#This Row],[Last name]]&amp;", "&amp;MPList[[#This Row],[First name]]</f>
        <v>McFadden, Pat</v>
      </c>
      <c r="E416" t="s">
        <v>6</v>
      </c>
      <c r="F416" t="s">
        <v>851</v>
      </c>
      <c r="G416" t="str">
        <f>IF(ISERROR(MATCH(MPList[[#This Row],[Full Name]],AyesResult[FullName],0)),"","Aye")</f>
        <v/>
      </c>
      <c r="H416" t="str">
        <f>IF(ISERROR(MATCH(MPList[[#This Row],[Full Name]],NoesResult[FullName],0)),"","No")</f>
        <v/>
      </c>
      <c r="I416" s="2" t="str">
        <f>IF(NOT(ISERROR(MATCH(MPList[[#This Row],[Full Name]],TellerAye[TellerAyes],0))),"TellerAye",IF(ISERROR(MATCH(MPList[[#This Row],[Full Name]],TellerNo[TellerNoes],0)),"","TellerNo"))</f>
        <v/>
      </c>
      <c r="J416" s="2" t="str">
        <f>MPList[[#This Row],[Aye]]&amp;MPList[[#This Row],[No]]&amp;MPList[[#This Row],[Teller]]</f>
        <v/>
      </c>
    </row>
    <row r="417" spans="1:10" hidden="1" x14ac:dyDescent="0.25">
      <c r="A417" t="s">
        <v>1904</v>
      </c>
      <c r="B417" t="s">
        <v>1905</v>
      </c>
      <c r="C417" s="3">
        <f>IF(MPList[[#This Row],[Vote]]="Aye",2,IF(MPList[[#This Row],[Vote]]="no",1,IF(LEFT(MPList[[#This Row],[Vote]],6)="Teller",-1,0)))</f>
        <v>1</v>
      </c>
      <c r="D417" t="str">
        <f>MPList[[#This Row],[Last name]]&amp;", "&amp;MPList[[#This Row],[First name]]</f>
        <v>McGarry, Natalie</v>
      </c>
      <c r="E417" t="s">
        <v>645</v>
      </c>
      <c r="F417" t="s">
        <v>319</v>
      </c>
      <c r="G417" t="str">
        <f>IF(ISERROR(MATCH(MPList[[#This Row],[Full Name]],AyesResult[FullName],0)),"","Aye")</f>
        <v/>
      </c>
      <c r="H417" t="str">
        <f>IF(ISERROR(MATCH(MPList[[#This Row],[Full Name]],NoesResult[FullName],0)),"","No")</f>
        <v>No</v>
      </c>
      <c r="I417" s="2" t="str">
        <f>IF(NOT(ISERROR(MATCH(MPList[[#This Row],[Full Name]],TellerAye[TellerAyes],0))),"TellerAye",IF(ISERROR(MATCH(MPList[[#This Row],[Full Name]],TellerNo[TellerNoes],0)),"","TellerNo"))</f>
        <v/>
      </c>
      <c r="J417" s="2" t="str">
        <f>MPList[[#This Row],[Aye]]&amp;MPList[[#This Row],[No]]&amp;MPList[[#This Row],[Teller]]</f>
        <v>No</v>
      </c>
    </row>
    <row r="418" spans="1:10" hidden="1" x14ac:dyDescent="0.25">
      <c r="A418" t="s">
        <v>200</v>
      </c>
      <c r="B418" t="s">
        <v>1991</v>
      </c>
      <c r="C418" s="3">
        <f>IF(MPList[[#This Row],[Vote]]="Aye",2,IF(MPList[[#This Row],[Vote]]="no",1,IF(LEFT(MPList[[#This Row],[Vote]],6)="Teller",-1,0)))</f>
        <v>1</v>
      </c>
      <c r="D418" t="str">
        <f>MPList[[#This Row],[Last name]]&amp;", "&amp;MPList[[#This Row],[First name]]</f>
        <v>McGinn, Conor</v>
      </c>
      <c r="E418" t="s">
        <v>6</v>
      </c>
      <c r="F418" t="s">
        <v>1227</v>
      </c>
      <c r="G418" t="str">
        <f>IF(ISERROR(MATCH(MPList[[#This Row],[Full Name]],AyesResult[FullName],0)),"","Aye")</f>
        <v/>
      </c>
      <c r="H418" t="str">
        <f>IF(ISERROR(MATCH(MPList[[#This Row],[Full Name]],NoesResult[FullName],0)),"","No")</f>
        <v>No</v>
      </c>
      <c r="I418" s="2" t="str">
        <f>IF(NOT(ISERROR(MATCH(MPList[[#This Row],[Full Name]],TellerAye[TellerAyes],0))),"TellerAye",IF(ISERROR(MATCH(MPList[[#This Row],[Full Name]],TellerNo[TellerNoes],0)),"","TellerNo"))</f>
        <v/>
      </c>
      <c r="J418" s="2" t="str">
        <f>MPList[[#This Row],[Aye]]&amp;MPList[[#This Row],[No]]&amp;MPList[[#This Row],[Teller]]</f>
        <v>No</v>
      </c>
    </row>
    <row r="419" spans="1:10" hidden="1" x14ac:dyDescent="0.25">
      <c r="A419" t="s">
        <v>852</v>
      </c>
      <c r="B419" t="s">
        <v>853</v>
      </c>
      <c r="C419" s="3">
        <f>IF(MPList[[#This Row],[Vote]]="Aye",2,IF(MPList[[#This Row],[Vote]]="no",1,IF(LEFT(MPList[[#This Row],[Vote]],6)="Teller",-1,0)))</f>
        <v>1</v>
      </c>
      <c r="D419" t="str">
        <f>MPList[[#This Row],[Last name]]&amp;", "&amp;MPList[[#This Row],[First name]]</f>
        <v>McGovern, Alison</v>
      </c>
      <c r="E419" t="s">
        <v>6</v>
      </c>
      <c r="F419" t="s">
        <v>854</v>
      </c>
      <c r="G419" t="str">
        <f>IF(ISERROR(MATCH(MPList[[#This Row],[Full Name]],AyesResult[FullName],0)),"","Aye")</f>
        <v/>
      </c>
      <c r="H419" t="str">
        <f>IF(ISERROR(MATCH(MPList[[#This Row],[Full Name]],NoesResult[FullName],0)),"","No")</f>
        <v>No</v>
      </c>
      <c r="I419" s="2" t="str">
        <f>IF(NOT(ISERROR(MATCH(MPList[[#This Row],[Full Name]],TellerAye[TellerAyes],0))),"TellerAye",IF(ISERROR(MATCH(MPList[[#This Row],[Full Name]],TellerNo[TellerNoes],0)),"","TellerNo"))</f>
        <v/>
      </c>
      <c r="J419" s="2" t="str">
        <f>MPList[[#This Row],[Aye]]&amp;MPList[[#This Row],[No]]&amp;MPList[[#This Row],[Teller]]</f>
        <v>No</v>
      </c>
    </row>
    <row r="420" spans="1:10" hidden="1" x14ac:dyDescent="0.25">
      <c r="A420" t="s">
        <v>719</v>
      </c>
      <c r="B420" t="s">
        <v>857</v>
      </c>
      <c r="C420" s="3">
        <f>IF(MPList[[#This Row],[Vote]]="Aye",2,IF(MPList[[#This Row],[Vote]]="no",1,IF(LEFT(MPList[[#This Row],[Vote]],6)="Teller",-1,0)))</f>
        <v>1</v>
      </c>
      <c r="D420" t="str">
        <f>MPList[[#This Row],[Last name]]&amp;", "&amp;MPList[[#This Row],[First name]]</f>
        <v>McInnes, Liz</v>
      </c>
      <c r="E420" t="s">
        <v>6</v>
      </c>
      <c r="F420" t="s">
        <v>858</v>
      </c>
      <c r="G420" t="str">
        <f>IF(ISERROR(MATCH(MPList[[#This Row],[Full Name]],AyesResult[FullName],0)),"","Aye")</f>
        <v/>
      </c>
      <c r="H420" t="str">
        <f>IF(ISERROR(MATCH(MPList[[#This Row],[Full Name]],NoesResult[FullName],0)),"","No")</f>
        <v>No</v>
      </c>
      <c r="I420" s="2" t="str">
        <f>IF(NOT(ISERROR(MATCH(MPList[[#This Row],[Full Name]],TellerAye[TellerAyes],0))),"TellerAye",IF(ISERROR(MATCH(MPList[[#This Row],[Full Name]],TellerNo[TellerNoes],0)),"","TellerNo"))</f>
        <v/>
      </c>
      <c r="J420" s="2" t="str">
        <f>MPList[[#This Row],[Aye]]&amp;MPList[[#This Row],[No]]&amp;MPList[[#This Row],[Teller]]</f>
        <v>No</v>
      </c>
    </row>
    <row r="421" spans="1:10" hidden="1" x14ac:dyDescent="0.25">
      <c r="A421" t="s">
        <v>862</v>
      </c>
      <c r="B421" t="s">
        <v>863</v>
      </c>
      <c r="C421" s="3">
        <f>IF(MPList[[#This Row],[Vote]]="Aye",2,IF(MPList[[#This Row],[Vote]]="no",1,IF(LEFT(MPList[[#This Row],[Vote]],6)="Teller",-1,0)))</f>
        <v>1</v>
      </c>
      <c r="D421" t="str">
        <f>MPList[[#This Row],[Last name]]&amp;", "&amp;MPList[[#This Row],[First name]]</f>
        <v>McKinnell, Catherine</v>
      </c>
      <c r="E421" t="s">
        <v>6</v>
      </c>
      <c r="F421" t="s">
        <v>864</v>
      </c>
      <c r="G421" t="str">
        <f>IF(ISERROR(MATCH(MPList[[#This Row],[Full Name]],AyesResult[FullName],0)),"","Aye")</f>
        <v/>
      </c>
      <c r="H421" t="str">
        <f>IF(ISERROR(MATCH(MPList[[#This Row],[Full Name]],NoesResult[FullName],0)),"","No")</f>
        <v>No</v>
      </c>
      <c r="I421" s="2" t="str">
        <f>IF(NOT(ISERROR(MATCH(MPList[[#This Row],[Full Name]],TellerAye[TellerAyes],0))),"TellerAye",IF(ISERROR(MATCH(MPList[[#This Row],[Full Name]],TellerNo[TellerNoes],0)),"","TellerNo"))</f>
        <v/>
      </c>
      <c r="J421" s="2" t="str">
        <f>MPList[[#This Row],[Aye]]&amp;MPList[[#This Row],[No]]&amp;MPList[[#This Row],[Teller]]</f>
        <v>No</v>
      </c>
    </row>
    <row r="422" spans="1:10" hidden="1" x14ac:dyDescent="0.25">
      <c r="A422" t="s">
        <v>94</v>
      </c>
      <c r="B422" t="s">
        <v>1907</v>
      </c>
      <c r="C422" s="3">
        <f>IF(MPList[[#This Row],[Vote]]="Aye",2,IF(MPList[[#This Row],[Vote]]="no",1,IF(LEFT(MPList[[#This Row],[Vote]],6)="Teller",-1,0)))</f>
        <v>1</v>
      </c>
      <c r="D422" t="str">
        <f>MPList[[#This Row],[Last name]]&amp;", "&amp;MPList[[#This Row],[First name]]</f>
        <v>McLaughlin, Anne</v>
      </c>
      <c r="E422" t="s">
        <v>645</v>
      </c>
      <c r="F422" t="s">
        <v>60</v>
      </c>
      <c r="G422" t="str">
        <f>IF(ISERROR(MATCH(MPList[[#This Row],[Full Name]],AyesResult[FullName],0)),"","Aye")</f>
        <v/>
      </c>
      <c r="H422" t="str">
        <f>IF(ISERROR(MATCH(MPList[[#This Row],[Full Name]],NoesResult[FullName],0)),"","No")</f>
        <v>No</v>
      </c>
      <c r="I422" s="2" t="str">
        <f>IF(NOT(ISERROR(MATCH(MPList[[#This Row],[Full Name]],TellerAye[TellerAyes],0))),"TellerAye",IF(ISERROR(MATCH(MPList[[#This Row],[Full Name]],TellerNo[TellerNoes],0)),"","TellerNo"))</f>
        <v/>
      </c>
      <c r="J422" s="2" t="str">
        <f>MPList[[#This Row],[Aye]]&amp;MPList[[#This Row],[No]]&amp;MPList[[#This Row],[Teller]]</f>
        <v>No</v>
      </c>
    </row>
    <row r="423" spans="1:10" hidden="1" x14ac:dyDescent="0.25">
      <c r="A423" t="s">
        <v>865</v>
      </c>
      <c r="B423" t="s">
        <v>866</v>
      </c>
      <c r="C423" s="3">
        <f>IF(MPList[[#This Row],[Vote]]="Aye",2,IF(MPList[[#This Row],[Vote]]="no",1,IF(LEFT(MPList[[#This Row],[Vote]],6)="Teller",-1,0)))</f>
        <v>2</v>
      </c>
      <c r="D423" t="str">
        <f>MPList[[#This Row],[Last name]]&amp;", "&amp;MPList[[#This Row],[First name]]</f>
        <v>McLoughlin, Patrick</v>
      </c>
      <c r="E423" t="s">
        <v>13</v>
      </c>
      <c r="F423" t="s">
        <v>867</v>
      </c>
      <c r="G423" t="str">
        <f>IF(ISERROR(MATCH(MPList[[#This Row],[Full Name]],AyesResult[FullName],0)),"","Aye")</f>
        <v>Aye</v>
      </c>
      <c r="H423" t="str">
        <f>IF(ISERROR(MATCH(MPList[[#This Row],[Full Name]],NoesResult[FullName],0)),"","No")</f>
        <v/>
      </c>
      <c r="I423" s="2" t="str">
        <f>IF(NOT(ISERROR(MATCH(MPList[[#This Row],[Full Name]],TellerAye[TellerAyes],0))),"TellerAye",IF(ISERROR(MATCH(MPList[[#This Row],[Full Name]],TellerNo[TellerNoes],0)),"","TellerNo"))</f>
        <v/>
      </c>
      <c r="J423" s="2" t="str">
        <f>MPList[[#This Row],[Aye]]&amp;MPList[[#This Row],[No]]&amp;MPList[[#This Row],[Teller]]</f>
        <v>Aye</v>
      </c>
    </row>
    <row r="424" spans="1:10" x14ac:dyDescent="0.25">
      <c r="A424" t="s">
        <v>316</v>
      </c>
      <c r="B424" t="s">
        <v>1965</v>
      </c>
      <c r="C424" s="3">
        <f>IF(MPList[[#This Row],[Vote]]="Aye",2,IF(MPList[[#This Row],[Vote]]="no",1,IF(LEFT(MPList[[#This Row],[Vote]],6)="Teller",-1,0)))</f>
        <v>0</v>
      </c>
      <c r="D424" t="str">
        <f>MPList[[#This Row],[Last name]]&amp;", "&amp;MPList[[#This Row],[First name]]</f>
        <v>McMahon, Jim</v>
      </c>
      <c r="E424" t="s">
        <v>6</v>
      </c>
      <c r="F424" t="s">
        <v>871</v>
      </c>
      <c r="G424" t="str">
        <f>IF(ISERROR(MATCH(MPList[[#This Row],[Full Name]],AyesResult[FullName],0)),"","Aye")</f>
        <v/>
      </c>
      <c r="H424" t="str">
        <f>IF(ISERROR(MATCH(MPList[[#This Row],[Full Name]],NoesResult[FullName],0)),"","No")</f>
        <v/>
      </c>
      <c r="I424" s="2" t="str">
        <f>IF(NOT(ISERROR(MATCH(MPList[[#This Row],[Full Name]],TellerAye[TellerAyes],0))),"TellerAye",IF(ISERROR(MATCH(MPList[[#This Row],[Full Name]],TellerNo[TellerNoes],0)),"","TellerNo"))</f>
        <v/>
      </c>
      <c r="J424" s="2" t="str">
        <f>MPList[[#This Row],[Aye]]&amp;MPList[[#This Row],[No]]&amp;MPList[[#This Row],[Teller]]</f>
        <v/>
      </c>
    </row>
    <row r="425" spans="1:10" hidden="1" x14ac:dyDescent="0.25">
      <c r="A425" t="s">
        <v>78</v>
      </c>
      <c r="B425" t="s">
        <v>2304</v>
      </c>
      <c r="C425" s="3">
        <f>IF(MPList[[#This Row],[Vote]]="Aye",2,IF(MPList[[#This Row],[Vote]]="no",1,IF(LEFT(MPList[[#This Row],[Vote]],6)="Teller",-1,0)))</f>
        <v>1</v>
      </c>
      <c r="D425" t="str">
        <f>MPList[[#This Row],[Last name]]&amp;", "&amp;MPList[[#This Row],[First name]]</f>
        <v>Mc Nally, John</v>
      </c>
      <c r="E425" t="s">
        <v>645</v>
      </c>
      <c r="F425" t="s">
        <v>706</v>
      </c>
      <c r="G425" t="str">
        <f>IF(ISERROR(MATCH(MPList[[#This Row],[Full Name]],AyesResult[FullName],0)),"","Aye")</f>
        <v/>
      </c>
      <c r="H425" t="str">
        <f>IF(ISERROR(MATCH(MPList[[#This Row],[Full Name]],NoesResult[FullName],0)),"","No")</f>
        <v>No</v>
      </c>
      <c r="I425" s="2" t="str">
        <f>IF(NOT(ISERROR(MATCH(MPList[[#This Row],[Full Name]],TellerAye[TellerAyes],0))),"TellerAye",IF(ISERROR(MATCH(MPList[[#This Row],[Full Name]],TellerNo[TellerNoes],0)),"","TellerNo"))</f>
        <v/>
      </c>
      <c r="J425" s="2" t="str">
        <f>MPList[[#This Row],[Aye]]&amp;MPList[[#This Row],[No]]&amp;MPList[[#This Row],[Teller]]</f>
        <v>No</v>
      </c>
    </row>
    <row r="426" spans="1:10" hidden="1" x14ac:dyDescent="0.25">
      <c r="A426" t="s">
        <v>73</v>
      </c>
      <c r="B426" t="s">
        <v>868</v>
      </c>
      <c r="C426" s="3">
        <f>IF(MPList[[#This Row],[Vote]]="Aye",2,IF(MPList[[#This Row],[Vote]]="no",1,IF(LEFT(MPList[[#This Row],[Vote]],6)="Teller",-1,0)))</f>
        <v>0</v>
      </c>
      <c r="D426" t="str">
        <f>MPList[[#This Row],[Last name]]&amp;", "&amp;MPList[[#This Row],[First name]]</f>
        <v>McPartland, Stephen</v>
      </c>
      <c r="E426" t="s">
        <v>13</v>
      </c>
      <c r="F426" t="s">
        <v>869</v>
      </c>
      <c r="G426" t="str">
        <f>IF(ISERROR(MATCH(MPList[[#This Row],[Full Name]],AyesResult[FullName],0)),"","Aye")</f>
        <v/>
      </c>
      <c r="H426" t="str">
        <f>IF(ISERROR(MATCH(MPList[[#This Row],[Full Name]],NoesResult[FullName],0)),"","No")</f>
        <v/>
      </c>
      <c r="I426" s="2" t="str">
        <f>IF(NOT(ISERROR(MATCH(MPList[[#This Row],[Full Name]],TellerAye[TellerAyes],0))),"TellerAye",IF(ISERROR(MATCH(MPList[[#This Row],[Full Name]],TellerNo[TellerNoes],0)),"","TellerNo"))</f>
        <v/>
      </c>
      <c r="J426" s="2" t="str">
        <f>MPList[[#This Row],[Aye]]&amp;MPList[[#This Row],[No]]&amp;MPList[[#This Row],[Teller]]</f>
        <v/>
      </c>
    </row>
    <row r="427" spans="1:10" x14ac:dyDescent="0.25">
      <c r="A427" t="s">
        <v>96</v>
      </c>
      <c r="B427" t="s">
        <v>872</v>
      </c>
      <c r="C427" s="3">
        <f>IF(MPList[[#This Row],[Vote]]="Aye",2,IF(MPList[[#This Row],[Vote]]="no",1,IF(LEFT(MPList[[#This Row],[Vote]],6)="Teller",-1,0)))</f>
        <v>0</v>
      </c>
      <c r="D427" t="str">
        <f>MPList[[#This Row],[Last name]]&amp;", "&amp;MPList[[#This Row],[First name]]</f>
        <v>Meale, Alan</v>
      </c>
      <c r="E427" t="s">
        <v>6</v>
      </c>
      <c r="F427" t="s">
        <v>873</v>
      </c>
      <c r="G427" t="str">
        <f>IF(ISERROR(MATCH(MPList[[#This Row],[Full Name]],AyesResult[FullName],0)),"","Aye")</f>
        <v/>
      </c>
      <c r="H427" t="str">
        <f>IF(ISERROR(MATCH(MPList[[#This Row],[Full Name]],NoesResult[FullName],0)),"","No")</f>
        <v/>
      </c>
      <c r="I427" s="2" t="str">
        <f>IF(NOT(ISERROR(MATCH(MPList[[#This Row],[Full Name]],TellerAye[TellerAyes],0))),"TellerAye",IF(ISERROR(MATCH(MPList[[#This Row],[Full Name]],TellerNo[TellerNoes],0)),"","TellerNo"))</f>
        <v/>
      </c>
      <c r="J427" s="2" t="str">
        <f>MPList[[#This Row],[Aye]]&amp;MPList[[#This Row],[No]]&amp;MPList[[#This Row],[Teller]]</f>
        <v/>
      </c>
    </row>
    <row r="428" spans="1:10" hidden="1" x14ac:dyDescent="0.25">
      <c r="A428" t="s">
        <v>50</v>
      </c>
      <c r="B428" t="s">
        <v>874</v>
      </c>
      <c r="C428" s="3">
        <f>IF(MPList[[#This Row],[Vote]]="Aye",2,IF(MPList[[#This Row],[Vote]]="no",1,IF(LEFT(MPList[[#This Row],[Vote]],6)="Teller",-1,0)))</f>
        <v>1</v>
      </c>
      <c r="D428" t="str">
        <f>MPList[[#This Row],[Last name]]&amp;", "&amp;MPList[[#This Row],[First name]]</f>
        <v>Mearns, Ian</v>
      </c>
      <c r="E428" t="s">
        <v>6</v>
      </c>
      <c r="F428" t="s">
        <v>875</v>
      </c>
      <c r="G428" t="str">
        <f>IF(ISERROR(MATCH(MPList[[#This Row],[Full Name]],AyesResult[FullName],0)),"","Aye")</f>
        <v/>
      </c>
      <c r="H428" t="str">
        <f>IF(ISERROR(MATCH(MPList[[#This Row],[Full Name]],NoesResult[FullName],0)),"","No")</f>
        <v>No</v>
      </c>
      <c r="I428" s="2" t="str">
        <f>IF(NOT(ISERROR(MATCH(MPList[[#This Row],[Full Name]],TellerAye[TellerAyes],0))),"TellerAye",IF(ISERROR(MATCH(MPList[[#This Row],[Full Name]],TellerNo[TellerNoes],0)),"","TellerNo"))</f>
        <v/>
      </c>
      <c r="J428" s="2" t="str">
        <f>MPList[[#This Row],[Aye]]&amp;MPList[[#This Row],[No]]&amp;MPList[[#This Row],[Teller]]</f>
        <v>No</v>
      </c>
    </row>
    <row r="429" spans="1:10" hidden="1" x14ac:dyDescent="0.25">
      <c r="A429" t="s">
        <v>391</v>
      </c>
      <c r="B429" t="s">
        <v>227</v>
      </c>
      <c r="C429" s="3">
        <f>IF(MPList[[#This Row],[Vote]]="Aye",2,IF(MPList[[#This Row],[Vote]]="no",1,IF(LEFT(MPList[[#This Row],[Vote]],6)="Teller",-1,0)))</f>
        <v>2</v>
      </c>
      <c r="D429" t="str">
        <f>MPList[[#This Row],[Last name]]&amp;", "&amp;MPList[[#This Row],[First name]]</f>
        <v>Menzies, Mark</v>
      </c>
      <c r="E429" t="s">
        <v>13</v>
      </c>
      <c r="F429" t="s">
        <v>876</v>
      </c>
      <c r="G429" t="str">
        <f>IF(ISERROR(MATCH(MPList[[#This Row],[Full Name]],AyesResult[FullName],0)),"","Aye")</f>
        <v>Aye</v>
      </c>
      <c r="H429" t="str">
        <f>IF(ISERROR(MATCH(MPList[[#This Row],[Full Name]],NoesResult[FullName],0)),"","No")</f>
        <v/>
      </c>
      <c r="I429" s="2" t="str">
        <f>IF(NOT(ISERROR(MATCH(MPList[[#This Row],[Full Name]],TellerAye[TellerAyes],0))),"TellerAye",IF(ISERROR(MATCH(MPList[[#This Row],[Full Name]],TellerNo[TellerNoes],0)),"","TellerNo"))</f>
        <v/>
      </c>
      <c r="J429" s="2" t="str">
        <f>MPList[[#This Row],[Aye]]&amp;MPList[[#This Row],[No]]&amp;MPList[[#This Row],[Teller]]</f>
        <v>Aye</v>
      </c>
    </row>
    <row r="430" spans="1:10" hidden="1" x14ac:dyDescent="0.25">
      <c r="A430" t="s">
        <v>1969</v>
      </c>
      <c r="B430" t="s">
        <v>1970</v>
      </c>
      <c r="C430" s="3">
        <f>IF(MPList[[#This Row],[Vote]]="Aye",2,IF(MPList[[#This Row],[Vote]]="no",1,IF(LEFT(MPList[[#This Row],[Vote]],6)="Teller",-1,0)))</f>
        <v>0</v>
      </c>
      <c r="D430" t="str">
        <f>MPList[[#This Row],[Last name]]&amp;", "&amp;MPList[[#This Row],[First name]]</f>
        <v>Mercer, Johnny</v>
      </c>
      <c r="E430" t="s">
        <v>13</v>
      </c>
      <c r="F430" t="s">
        <v>1075</v>
      </c>
      <c r="G430" t="str">
        <f>IF(ISERROR(MATCH(MPList[[#This Row],[Full Name]],AyesResult[FullName],0)),"","Aye")</f>
        <v/>
      </c>
      <c r="H430" t="str">
        <f>IF(ISERROR(MATCH(MPList[[#This Row],[Full Name]],NoesResult[FullName],0)),"","No")</f>
        <v/>
      </c>
      <c r="I430" s="2" t="str">
        <f>IF(NOT(ISERROR(MATCH(MPList[[#This Row],[Full Name]],TellerAye[TellerAyes],0))),"TellerAye",IF(ISERROR(MATCH(MPList[[#This Row],[Full Name]],TellerNo[TellerNoes],0)),"","TellerNo"))</f>
        <v/>
      </c>
      <c r="J430" s="2" t="str">
        <f>MPList[[#This Row],[Aye]]&amp;MPList[[#This Row],[No]]&amp;MPList[[#This Row],[Teller]]</f>
        <v/>
      </c>
    </row>
    <row r="431" spans="1:10" hidden="1" x14ac:dyDescent="0.25">
      <c r="A431" t="s">
        <v>665</v>
      </c>
      <c r="B431" t="s">
        <v>1836</v>
      </c>
      <c r="C431" s="3">
        <f>IF(MPList[[#This Row],[Vote]]="Aye",2,IF(MPList[[#This Row],[Vote]]="no",1,IF(LEFT(MPList[[#This Row],[Vote]],6)="Teller",-1,0)))</f>
        <v>2</v>
      </c>
      <c r="D431" t="str">
        <f>MPList[[#This Row],[Last name]]&amp;", "&amp;MPList[[#This Row],[First name]]</f>
        <v>Merriman, Huw</v>
      </c>
      <c r="E431" t="s">
        <v>13</v>
      </c>
      <c r="F431" t="s">
        <v>77</v>
      </c>
      <c r="G431" t="str">
        <f>IF(ISERROR(MATCH(MPList[[#This Row],[Full Name]],AyesResult[FullName],0)),"","Aye")</f>
        <v>Aye</v>
      </c>
      <c r="H431" t="str">
        <f>IF(ISERROR(MATCH(MPList[[#This Row],[Full Name]],NoesResult[FullName],0)),"","No")</f>
        <v/>
      </c>
      <c r="I431" s="2" t="str">
        <f>IF(NOT(ISERROR(MATCH(MPList[[#This Row],[Full Name]],TellerAye[TellerAyes],0))),"TellerAye",IF(ISERROR(MATCH(MPList[[#This Row],[Full Name]],TellerNo[TellerNoes],0)),"","TellerNo"))</f>
        <v/>
      </c>
      <c r="J431" s="2" t="str">
        <f>MPList[[#This Row],[Aye]]&amp;MPList[[#This Row],[No]]&amp;MPList[[#This Row],[Teller]]</f>
        <v>Aye</v>
      </c>
    </row>
    <row r="432" spans="1:10" hidden="1" x14ac:dyDescent="0.25">
      <c r="A432" t="s">
        <v>73</v>
      </c>
      <c r="B432" t="s">
        <v>877</v>
      </c>
      <c r="C432" s="3">
        <f>IF(MPList[[#This Row],[Vote]]="Aye",2,IF(MPList[[#This Row],[Vote]]="no",1,IF(LEFT(MPList[[#This Row],[Vote]],6)="Teller",-1,0)))</f>
        <v>2</v>
      </c>
      <c r="D432" t="str">
        <f>MPList[[#This Row],[Last name]]&amp;", "&amp;MPList[[#This Row],[First name]]</f>
        <v>Metcalfe, Stephen</v>
      </c>
      <c r="E432" t="s">
        <v>13</v>
      </c>
      <c r="F432" t="s">
        <v>878</v>
      </c>
      <c r="G432" t="str">
        <f>IF(ISERROR(MATCH(MPList[[#This Row],[Full Name]],AyesResult[FullName],0)),"","Aye")</f>
        <v>Aye</v>
      </c>
      <c r="H432" t="str">
        <f>IF(ISERROR(MATCH(MPList[[#This Row],[Full Name]],NoesResult[FullName],0)),"","No")</f>
        <v/>
      </c>
      <c r="I432" s="2" t="str">
        <f>IF(NOT(ISERROR(MATCH(MPList[[#This Row],[Full Name]],TellerAye[TellerAyes],0))),"TellerAye",IF(ISERROR(MATCH(MPList[[#This Row],[Full Name]],TellerNo[TellerNoes],0)),"","TellerNo"))</f>
        <v/>
      </c>
      <c r="J432" s="2" t="str">
        <f>MPList[[#This Row],[Aye]]&amp;MPList[[#This Row],[No]]&amp;MPList[[#This Row],[Teller]]</f>
        <v>Aye</v>
      </c>
    </row>
    <row r="433" spans="1:10" hidden="1" x14ac:dyDescent="0.25">
      <c r="A433" t="s">
        <v>69</v>
      </c>
      <c r="B433" t="s">
        <v>879</v>
      </c>
      <c r="C433" s="3">
        <f>IF(MPList[[#This Row],[Vote]]="Aye",2,IF(MPList[[#This Row],[Vote]]="no",1,IF(LEFT(MPList[[#This Row],[Vote]],6)="Teller",-1,0)))</f>
        <v>1</v>
      </c>
      <c r="D433" t="str">
        <f>MPList[[#This Row],[Last name]]&amp;", "&amp;MPList[[#This Row],[First name]]</f>
        <v>Miliband, Edward</v>
      </c>
      <c r="E433" t="s">
        <v>6</v>
      </c>
      <c r="F433" t="s">
        <v>880</v>
      </c>
      <c r="G433" t="str">
        <f>IF(ISERROR(MATCH(MPList[[#This Row],[Full Name]],AyesResult[FullName],0)),"","Aye")</f>
        <v/>
      </c>
      <c r="H433" t="str">
        <f>IF(ISERROR(MATCH(MPList[[#This Row],[Full Name]],NoesResult[FullName],0)),"","No")</f>
        <v>No</v>
      </c>
      <c r="I433" s="2" t="str">
        <f>IF(NOT(ISERROR(MATCH(MPList[[#This Row],[Full Name]],TellerAye[TellerAyes],0))),"TellerAye",IF(ISERROR(MATCH(MPList[[#This Row],[Full Name]],TellerNo[TellerNoes],0)),"","TellerNo"))</f>
        <v/>
      </c>
      <c r="J433" s="2" t="str">
        <f>MPList[[#This Row],[Aye]]&amp;MPList[[#This Row],[No]]&amp;MPList[[#This Row],[Teller]]</f>
        <v>No</v>
      </c>
    </row>
    <row r="434" spans="1:10" hidden="1" x14ac:dyDescent="0.25">
      <c r="A434" t="s">
        <v>398</v>
      </c>
      <c r="B434" t="s">
        <v>881</v>
      </c>
      <c r="C434" s="3">
        <f>IF(MPList[[#This Row],[Vote]]="Aye",2,IF(MPList[[#This Row],[Vote]]="no",1,IF(LEFT(MPList[[#This Row],[Vote]],6)="Teller",-1,0)))</f>
        <v>2</v>
      </c>
      <c r="D434" t="str">
        <f>MPList[[#This Row],[Last name]]&amp;", "&amp;MPList[[#This Row],[First name]]</f>
        <v>Miller, Maria</v>
      </c>
      <c r="E434" t="s">
        <v>13</v>
      </c>
      <c r="F434" t="s">
        <v>883</v>
      </c>
      <c r="G434" t="str">
        <f>IF(ISERROR(MATCH(MPList[[#This Row],[Full Name]],AyesResult[FullName],0)),"","Aye")</f>
        <v>Aye</v>
      </c>
      <c r="H434" t="str">
        <f>IF(ISERROR(MATCH(MPList[[#This Row],[Full Name]],NoesResult[FullName],0)),"","No")</f>
        <v/>
      </c>
      <c r="I434" s="2" t="str">
        <f>IF(NOT(ISERROR(MATCH(MPList[[#This Row],[Full Name]],TellerAye[TellerAyes],0))),"TellerAye",IF(ISERROR(MATCH(MPList[[#This Row],[Full Name]],TellerNo[TellerNoes],0)),"","TellerNo"))</f>
        <v/>
      </c>
      <c r="J434" s="2" t="str">
        <f>MPList[[#This Row],[Aye]]&amp;MPList[[#This Row],[No]]&amp;MPList[[#This Row],[Teller]]</f>
        <v>Aye</v>
      </c>
    </row>
    <row r="435" spans="1:10" hidden="1" x14ac:dyDescent="0.25">
      <c r="A435" t="s">
        <v>1857</v>
      </c>
      <c r="B435" t="s">
        <v>1858</v>
      </c>
      <c r="C435" s="3">
        <f>IF(MPList[[#This Row],[Vote]]="Aye",2,IF(MPList[[#This Row],[Vote]]="no",1,IF(LEFT(MPList[[#This Row],[Vote]],6)="Teller",-1,0)))</f>
        <v>2</v>
      </c>
      <c r="D435" t="str">
        <f>MPList[[#This Row],[Last name]]&amp;", "&amp;MPList[[#This Row],[First name]]</f>
        <v>Milling, Amanda</v>
      </c>
      <c r="E435" t="s">
        <v>13</v>
      </c>
      <c r="F435" t="s">
        <v>196</v>
      </c>
      <c r="G435" t="str">
        <f>IF(ISERROR(MATCH(MPList[[#This Row],[Full Name]],AyesResult[FullName],0)),"","Aye")</f>
        <v>Aye</v>
      </c>
      <c r="H435" t="str">
        <f>IF(ISERROR(MATCH(MPList[[#This Row],[Full Name]],NoesResult[FullName],0)),"","No")</f>
        <v/>
      </c>
      <c r="I435" s="2" t="str">
        <f>IF(NOT(ISERROR(MATCH(MPList[[#This Row],[Full Name]],TellerAye[TellerAyes],0))),"TellerAye",IF(ISERROR(MATCH(MPList[[#This Row],[Full Name]],TellerNo[TellerNoes],0)),"","TellerNo"))</f>
        <v/>
      </c>
      <c r="J435" s="2" t="str">
        <f>MPList[[#This Row],[Aye]]&amp;MPList[[#This Row],[No]]&amp;MPList[[#This Row],[Teller]]</f>
        <v>Aye</v>
      </c>
    </row>
    <row r="436" spans="1:10" hidden="1" x14ac:dyDescent="0.25">
      <c r="A436" t="s">
        <v>11</v>
      </c>
      <c r="B436" t="s">
        <v>884</v>
      </c>
      <c r="C436" s="3">
        <f>IF(MPList[[#This Row],[Vote]]="Aye",2,IF(MPList[[#This Row],[Vote]]="no",1,IF(LEFT(MPList[[#This Row],[Vote]],6)="Teller",-1,0)))</f>
        <v>2</v>
      </c>
      <c r="D436" t="str">
        <f>MPList[[#This Row],[Last name]]&amp;", "&amp;MPList[[#This Row],[First name]]</f>
        <v>Mills, Nigel</v>
      </c>
      <c r="E436" t="s">
        <v>13</v>
      </c>
      <c r="F436" t="s">
        <v>885</v>
      </c>
      <c r="G436" t="str">
        <f>IF(ISERROR(MATCH(MPList[[#This Row],[Full Name]],AyesResult[FullName],0)),"","Aye")</f>
        <v>Aye</v>
      </c>
      <c r="H436" t="str">
        <f>IF(ISERROR(MATCH(MPList[[#This Row],[Full Name]],NoesResult[FullName],0)),"","No")</f>
        <v/>
      </c>
      <c r="I436" s="2" t="str">
        <f>IF(NOT(ISERROR(MATCH(MPList[[#This Row],[Full Name]],TellerAye[TellerAyes],0))),"TellerAye",IF(ISERROR(MATCH(MPList[[#This Row],[Full Name]],TellerNo[TellerNoes],0)),"","TellerNo"))</f>
        <v/>
      </c>
      <c r="J436" s="2" t="str">
        <f>MPList[[#This Row],[Aye]]&amp;MPList[[#This Row],[No]]&amp;MPList[[#This Row],[Teller]]</f>
        <v>Aye</v>
      </c>
    </row>
    <row r="437" spans="1:10" hidden="1" x14ac:dyDescent="0.25">
      <c r="A437" t="s">
        <v>94</v>
      </c>
      <c r="B437" t="s">
        <v>886</v>
      </c>
      <c r="C437" s="3">
        <f>IF(MPList[[#This Row],[Vote]]="Aye",2,IF(MPList[[#This Row],[Vote]]="no",1,IF(LEFT(MPList[[#This Row],[Vote]],6)="Teller",-1,0)))</f>
        <v>2</v>
      </c>
      <c r="D437" t="str">
        <f>MPList[[#This Row],[Last name]]&amp;", "&amp;MPList[[#This Row],[First name]]</f>
        <v>Milton, Anne</v>
      </c>
      <c r="E437" t="s">
        <v>13</v>
      </c>
      <c r="F437" t="s">
        <v>887</v>
      </c>
      <c r="G437" t="str">
        <f>IF(ISERROR(MATCH(MPList[[#This Row],[Full Name]],AyesResult[FullName],0)),"","Aye")</f>
        <v>Aye</v>
      </c>
      <c r="H437" t="str">
        <f>IF(ISERROR(MATCH(MPList[[#This Row],[Full Name]],NoesResult[FullName],0)),"","No")</f>
        <v/>
      </c>
      <c r="I437" s="2" t="str">
        <f>IF(NOT(ISERROR(MATCH(MPList[[#This Row],[Full Name]],TellerAye[TellerAyes],0))),"TellerAye",IF(ISERROR(MATCH(MPList[[#This Row],[Full Name]],TellerNo[TellerNoes],0)),"","TellerNo"))</f>
        <v/>
      </c>
      <c r="J437" s="2" t="str">
        <f>MPList[[#This Row],[Aye]]&amp;MPList[[#This Row],[No]]&amp;MPList[[#This Row],[Teller]]</f>
        <v>Aye</v>
      </c>
    </row>
    <row r="438" spans="1:10" hidden="1" x14ac:dyDescent="0.25">
      <c r="A438" t="s">
        <v>43</v>
      </c>
      <c r="B438" t="s">
        <v>888</v>
      </c>
      <c r="C438" s="3">
        <f>IF(MPList[[#This Row],[Vote]]="Aye",2,IF(MPList[[#This Row],[Vote]]="no",1,IF(LEFT(MPList[[#This Row],[Vote]],6)="Teller",-1,0)))</f>
        <v>2</v>
      </c>
      <c r="D438" t="str">
        <f>MPList[[#This Row],[Last name]]&amp;", "&amp;MPList[[#This Row],[First name]]</f>
        <v>Mitchell, Andrew</v>
      </c>
      <c r="E438" t="s">
        <v>13</v>
      </c>
      <c r="F438" t="s">
        <v>889</v>
      </c>
      <c r="G438" t="str">
        <f>IF(ISERROR(MATCH(MPList[[#This Row],[Full Name]],AyesResult[FullName],0)),"","Aye")</f>
        <v>Aye</v>
      </c>
      <c r="H438" t="str">
        <f>IF(ISERROR(MATCH(MPList[[#This Row],[Full Name]],NoesResult[FullName],0)),"","No")</f>
        <v/>
      </c>
      <c r="I438" s="2" t="str">
        <f>IF(NOT(ISERROR(MATCH(MPList[[#This Row],[Full Name]],TellerAye[TellerAyes],0))),"TellerAye",IF(ISERROR(MATCH(MPList[[#This Row],[Full Name]],TellerNo[TellerNoes],0)),"","TellerNo"))</f>
        <v/>
      </c>
      <c r="J438" s="2" t="str">
        <f>MPList[[#This Row],[Aye]]&amp;MPList[[#This Row],[No]]&amp;MPList[[#This Row],[Teller]]</f>
        <v>Aye</v>
      </c>
    </row>
    <row r="439" spans="1:10" hidden="1" x14ac:dyDescent="0.25">
      <c r="A439" t="s">
        <v>891</v>
      </c>
      <c r="B439" t="s">
        <v>892</v>
      </c>
      <c r="C439" s="3">
        <f>IF(MPList[[#This Row],[Vote]]="Aye",2,IF(MPList[[#This Row],[Vote]]="no",1,IF(LEFT(MPList[[#This Row],[Vote]],6)="Teller",-1,0)))</f>
        <v>0</v>
      </c>
      <c r="D439" t="str">
        <f>MPList[[#This Row],[Last name]]&amp;", "&amp;MPList[[#This Row],[First name]]</f>
        <v>Molloy, Francie</v>
      </c>
      <c r="E439" t="s">
        <v>2018</v>
      </c>
      <c r="F439" t="s">
        <v>893</v>
      </c>
      <c r="G439" t="str">
        <f>IF(ISERROR(MATCH(MPList[[#This Row],[Full Name]],AyesResult[FullName],0)),"","Aye")</f>
        <v/>
      </c>
      <c r="H439" t="str">
        <f>IF(ISERROR(MATCH(MPList[[#This Row],[Full Name]],NoesResult[FullName],0)),"","No")</f>
        <v/>
      </c>
      <c r="I439" s="2" t="str">
        <f>IF(NOT(ISERROR(MATCH(MPList[[#This Row],[Full Name]],TellerAye[TellerAyes],0))),"TellerAye",IF(ISERROR(MATCH(MPList[[#This Row],[Full Name]],TellerNo[TellerNoes],0)),"","TellerNo"))</f>
        <v/>
      </c>
      <c r="J439" s="2" t="str">
        <f>MPList[[#This Row],[Aye]]&amp;MPList[[#This Row],[No]]&amp;MPList[[#This Row],[Teller]]</f>
        <v/>
      </c>
    </row>
    <row r="440" spans="1:10" hidden="1" x14ac:dyDescent="0.25">
      <c r="A440" t="s">
        <v>109</v>
      </c>
      <c r="B440" t="s">
        <v>1855</v>
      </c>
      <c r="C440" s="3">
        <f>IF(MPList[[#This Row],[Vote]]="Aye",2,IF(MPList[[#This Row],[Vote]]="no",1,IF(LEFT(MPList[[#This Row],[Vote]],6)="Teller",-1,0)))</f>
        <v>1</v>
      </c>
      <c r="D440" t="str">
        <f>MPList[[#This Row],[Last name]]&amp;", "&amp;MPList[[#This Row],[First name]]</f>
        <v>Monaghan, Paul</v>
      </c>
      <c r="E440" t="s">
        <v>645</v>
      </c>
      <c r="F440" t="s">
        <v>1173</v>
      </c>
      <c r="G440" t="str">
        <f>IF(ISERROR(MATCH(MPList[[#This Row],[Full Name]],AyesResult[FullName],0)),"","Aye")</f>
        <v/>
      </c>
      <c r="H440" t="str">
        <f>IF(ISERROR(MATCH(MPList[[#This Row],[Full Name]],NoesResult[FullName],0)),"","No")</f>
        <v>No</v>
      </c>
      <c r="I440" s="2" t="str">
        <f>IF(NOT(ISERROR(MATCH(MPList[[#This Row],[Full Name]],TellerAye[TellerAyes],0))),"TellerAye",IF(ISERROR(MATCH(MPList[[#This Row],[Full Name]],TellerNo[TellerNoes],0)),"","TellerNo"))</f>
        <v/>
      </c>
      <c r="J440" s="2" t="str">
        <f>MPList[[#This Row],[Aye]]&amp;MPList[[#This Row],[No]]&amp;MPList[[#This Row],[Teller]]</f>
        <v>No</v>
      </c>
    </row>
    <row r="441" spans="1:10" hidden="1" x14ac:dyDescent="0.25">
      <c r="A441" t="s">
        <v>1908</v>
      </c>
      <c r="B441" t="s">
        <v>1855</v>
      </c>
      <c r="C441" s="3">
        <f>IF(MPList[[#This Row],[Vote]]="Aye",2,IF(MPList[[#This Row],[Vote]]="no",1,IF(LEFT(MPList[[#This Row],[Vote]],6)="Teller",-1,0)))</f>
        <v>1</v>
      </c>
      <c r="D441" t="str">
        <f>MPList[[#This Row],[Last name]]&amp;", "&amp;MPList[[#This Row],[First name]]</f>
        <v>Monaghan, Carol</v>
      </c>
      <c r="E441" t="s">
        <v>645</v>
      </c>
      <c r="F441" t="s">
        <v>1047</v>
      </c>
      <c r="G441" t="str">
        <f>IF(ISERROR(MATCH(MPList[[#This Row],[Full Name]],AyesResult[FullName],0)),"","Aye")</f>
        <v/>
      </c>
      <c r="H441" t="str">
        <f>IF(ISERROR(MATCH(MPList[[#This Row],[Full Name]],NoesResult[FullName],0)),"","No")</f>
        <v>No</v>
      </c>
      <c r="I441" s="2" t="str">
        <f>IF(NOT(ISERROR(MATCH(MPList[[#This Row],[Full Name]],TellerAye[TellerAyes],0))),"TellerAye",IF(ISERROR(MATCH(MPList[[#This Row],[Full Name]],TellerNo[TellerNoes],0)),"","TellerNo"))</f>
        <v/>
      </c>
      <c r="J441" s="2" t="str">
        <f>MPList[[#This Row],[Aye]]&amp;MPList[[#This Row],[No]]&amp;MPList[[#This Row],[Teller]]</f>
        <v>No</v>
      </c>
    </row>
    <row r="442" spans="1:10" hidden="1" x14ac:dyDescent="0.25">
      <c r="A442" t="s">
        <v>894</v>
      </c>
      <c r="B442" t="s">
        <v>895</v>
      </c>
      <c r="C442" s="3">
        <f>IF(MPList[[#This Row],[Vote]]="Aye",2,IF(MPList[[#This Row],[Vote]]="no",1,IF(LEFT(MPList[[#This Row],[Vote]],6)="Teller",-1,0)))</f>
        <v>1</v>
      </c>
      <c r="D442" t="str">
        <f>MPList[[#This Row],[Last name]]&amp;", "&amp;MPList[[#This Row],[First name]]</f>
        <v>Moon, Madeleine</v>
      </c>
      <c r="E442" t="s">
        <v>6</v>
      </c>
      <c r="F442" t="s">
        <v>896</v>
      </c>
      <c r="G442" t="str">
        <f>IF(ISERROR(MATCH(MPList[[#This Row],[Full Name]],AyesResult[FullName],0)),"","Aye")</f>
        <v/>
      </c>
      <c r="H442" t="str">
        <f>IF(ISERROR(MATCH(MPList[[#This Row],[Full Name]],NoesResult[FullName],0)),"","No")</f>
        <v>No</v>
      </c>
      <c r="I442" s="2" t="str">
        <f>IF(NOT(ISERROR(MATCH(MPList[[#This Row],[Full Name]],TellerAye[TellerAyes],0))),"TellerAye",IF(ISERROR(MATCH(MPList[[#This Row],[Full Name]],TellerNo[TellerNoes],0)),"","TellerNo"))</f>
        <v/>
      </c>
      <c r="J442" s="2" t="str">
        <f>MPList[[#This Row],[Aye]]&amp;MPList[[#This Row],[No]]&amp;MPList[[#This Row],[Teller]]</f>
        <v>No</v>
      </c>
    </row>
    <row r="443" spans="1:10" hidden="1" x14ac:dyDescent="0.25">
      <c r="A443" t="s">
        <v>898</v>
      </c>
      <c r="B443" t="s">
        <v>899</v>
      </c>
      <c r="C443" s="3">
        <f>IF(MPList[[#This Row],[Vote]]="Aye",2,IF(MPList[[#This Row],[Vote]]="no",1,IF(LEFT(MPList[[#This Row],[Vote]],6)="Teller",-1,0)))</f>
        <v>2</v>
      </c>
      <c r="D443" t="str">
        <f>MPList[[#This Row],[Last name]]&amp;", "&amp;MPList[[#This Row],[First name]]</f>
        <v>Mordaunt, Penny</v>
      </c>
      <c r="E443" t="s">
        <v>13</v>
      </c>
      <c r="F443" t="s">
        <v>900</v>
      </c>
      <c r="G443" t="str">
        <f>IF(ISERROR(MATCH(MPList[[#This Row],[Full Name]],AyesResult[FullName],0)),"","Aye")</f>
        <v>Aye</v>
      </c>
      <c r="H443" t="str">
        <f>IF(ISERROR(MATCH(MPList[[#This Row],[Full Name]],NoesResult[FullName],0)),"","No")</f>
        <v/>
      </c>
      <c r="I443" s="2" t="str">
        <f>IF(NOT(ISERROR(MATCH(MPList[[#This Row],[Full Name]],TellerAye[TellerAyes],0))),"TellerAye",IF(ISERROR(MATCH(MPList[[#This Row],[Full Name]],TellerNo[TellerNoes],0)),"","TellerNo"))</f>
        <v/>
      </c>
      <c r="J443" s="2" t="str">
        <f>MPList[[#This Row],[Aye]]&amp;MPList[[#This Row],[No]]&amp;MPList[[#This Row],[Teller]]</f>
        <v>Aye</v>
      </c>
    </row>
    <row r="444" spans="1:10" hidden="1" x14ac:dyDescent="0.25">
      <c r="A444" t="s">
        <v>754</v>
      </c>
      <c r="B444" t="s">
        <v>901</v>
      </c>
      <c r="C444" s="3">
        <f>IF(MPList[[#This Row],[Vote]]="Aye",2,IF(MPList[[#This Row],[Vote]]="no",1,IF(LEFT(MPList[[#This Row],[Vote]],6)="Teller",-1,0)))</f>
        <v>1</v>
      </c>
      <c r="D444" t="str">
        <f>MPList[[#This Row],[Last name]]&amp;", "&amp;MPList[[#This Row],[First name]]</f>
        <v>Morden, Jessica</v>
      </c>
      <c r="E444" t="s">
        <v>6</v>
      </c>
      <c r="F444" t="s">
        <v>902</v>
      </c>
      <c r="G444" t="str">
        <f>IF(ISERROR(MATCH(MPList[[#This Row],[Full Name]],AyesResult[FullName],0)),"","Aye")</f>
        <v/>
      </c>
      <c r="H444" t="str">
        <f>IF(ISERROR(MATCH(MPList[[#This Row],[Full Name]],NoesResult[FullName],0)),"","No")</f>
        <v>No</v>
      </c>
      <c r="I444" s="2" t="str">
        <f>IF(NOT(ISERROR(MATCH(MPList[[#This Row],[Full Name]],TellerAye[TellerAyes],0))),"TellerAye",IF(ISERROR(MATCH(MPList[[#This Row],[Full Name]],TellerNo[TellerNoes],0)),"","TellerNo"))</f>
        <v/>
      </c>
      <c r="J444" s="2" t="str">
        <f>MPList[[#This Row],[Aye]]&amp;MPList[[#This Row],[No]]&amp;MPList[[#This Row],[Teller]]</f>
        <v>No</v>
      </c>
    </row>
    <row r="445" spans="1:10" hidden="1" x14ac:dyDescent="0.25">
      <c r="A445" t="s">
        <v>903</v>
      </c>
      <c r="B445" t="s">
        <v>904</v>
      </c>
      <c r="C445" s="3">
        <f>IF(MPList[[#This Row],[Vote]]="Aye",2,IF(MPList[[#This Row],[Vote]]="no",1,IF(LEFT(MPList[[#This Row],[Vote]],6)="Teller",-1,0)))</f>
        <v>2</v>
      </c>
      <c r="D445" t="str">
        <f>MPList[[#This Row],[Last name]]&amp;", "&amp;MPList[[#This Row],[First name]]</f>
        <v>Morgan, Nicky</v>
      </c>
      <c r="E445" t="s">
        <v>13</v>
      </c>
      <c r="F445" t="s">
        <v>905</v>
      </c>
      <c r="G445" t="str">
        <f>IF(ISERROR(MATCH(MPList[[#This Row],[Full Name]],AyesResult[FullName],0)),"","Aye")</f>
        <v>Aye</v>
      </c>
      <c r="H445" t="str">
        <f>IF(ISERROR(MATCH(MPList[[#This Row],[Full Name]],NoesResult[FullName],0)),"","No")</f>
        <v/>
      </c>
      <c r="I445" s="2" t="str">
        <f>IF(NOT(ISERROR(MATCH(MPList[[#This Row],[Full Name]],TellerAye[TellerAyes],0))),"TellerAye",IF(ISERROR(MATCH(MPList[[#This Row],[Full Name]],TellerNo[TellerNoes],0)),"","TellerNo"))</f>
        <v/>
      </c>
      <c r="J445" s="2" t="str">
        <f>MPList[[#This Row],[Aye]]&amp;MPList[[#This Row],[No]]&amp;MPList[[#This Row],[Teller]]</f>
        <v>Aye</v>
      </c>
    </row>
    <row r="446" spans="1:10" hidden="1" x14ac:dyDescent="0.25">
      <c r="A446" t="s">
        <v>1813</v>
      </c>
      <c r="B446" t="s">
        <v>907</v>
      </c>
      <c r="C446" s="3">
        <f>IF(MPList[[#This Row],[Vote]]="Aye",2,IF(MPList[[#This Row],[Vote]]="no",1,IF(LEFT(MPList[[#This Row],[Vote]],6)="Teller",-1,0)))</f>
        <v>1</v>
      </c>
      <c r="D446" t="str">
        <f>MPList[[#This Row],[Last name]]&amp;", "&amp;MPList[[#This Row],[First name]]</f>
        <v>Morris, Grahame M.</v>
      </c>
      <c r="E446" t="s">
        <v>6</v>
      </c>
      <c r="F446" t="s">
        <v>910</v>
      </c>
      <c r="G446" t="str">
        <f>IF(ISERROR(MATCH(MPList[[#This Row],[Full Name]],AyesResult[FullName],0)),"","Aye")</f>
        <v/>
      </c>
      <c r="H446" t="str">
        <f>IF(ISERROR(MATCH(MPList[[#This Row],[Full Name]],NoesResult[FullName],0)),"","No")</f>
        <v>No</v>
      </c>
      <c r="I446" s="2" t="str">
        <f>IF(NOT(ISERROR(MATCH(MPList[[#This Row],[Full Name]],TellerAye[TellerAyes],0))),"TellerAye",IF(ISERROR(MATCH(MPList[[#This Row],[Full Name]],TellerNo[TellerNoes],0)),"","TellerNo"))</f>
        <v/>
      </c>
      <c r="J446" s="2" t="str">
        <f>MPList[[#This Row],[Aye]]&amp;MPList[[#This Row],[No]]&amp;MPList[[#This Row],[Teller]]</f>
        <v>No</v>
      </c>
    </row>
    <row r="447" spans="1:10" hidden="1" x14ac:dyDescent="0.25">
      <c r="A447" t="s">
        <v>45</v>
      </c>
      <c r="B447" t="s">
        <v>907</v>
      </c>
      <c r="C447" s="3">
        <f>IF(MPList[[#This Row],[Vote]]="Aye",2,IF(MPList[[#This Row],[Vote]]="no",1,IF(LEFT(MPList[[#This Row],[Vote]],6)="Teller",-1,0)))</f>
        <v>2</v>
      </c>
      <c r="D447" t="str">
        <f>MPList[[#This Row],[Last name]]&amp;", "&amp;MPList[[#This Row],[First name]]</f>
        <v>Morris, James</v>
      </c>
      <c r="E447" t="s">
        <v>13</v>
      </c>
      <c r="F447" t="s">
        <v>911</v>
      </c>
      <c r="G447" t="str">
        <f>IF(ISERROR(MATCH(MPList[[#This Row],[Full Name]],AyesResult[FullName],0)),"","Aye")</f>
        <v>Aye</v>
      </c>
      <c r="H447" t="str">
        <f>IF(ISERROR(MATCH(MPList[[#This Row],[Full Name]],NoesResult[FullName],0)),"","No")</f>
        <v/>
      </c>
      <c r="I447" s="2" t="str">
        <f>IF(NOT(ISERROR(MATCH(MPList[[#This Row],[Full Name]],TellerAye[TellerAyes],0))),"TellerAye",IF(ISERROR(MATCH(MPList[[#This Row],[Full Name]],TellerNo[TellerNoes],0)),"","TellerNo"))</f>
        <v/>
      </c>
      <c r="J447" s="2" t="str">
        <f>MPList[[#This Row],[Aye]]&amp;MPList[[#This Row],[No]]&amp;MPList[[#This Row],[Teller]]</f>
        <v>Aye</v>
      </c>
    </row>
    <row r="448" spans="1:10" hidden="1" x14ac:dyDescent="0.25">
      <c r="A448" t="s">
        <v>37</v>
      </c>
      <c r="B448" t="s">
        <v>907</v>
      </c>
      <c r="C448" s="3">
        <f>IF(MPList[[#This Row],[Vote]]="Aye",2,IF(MPList[[#This Row],[Vote]]="no",1,IF(LEFT(MPList[[#This Row],[Vote]],6)="Teller",-1,0)))</f>
        <v>2</v>
      </c>
      <c r="D448" t="str">
        <f>MPList[[#This Row],[Last name]]&amp;", "&amp;MPList[[#This Row],[First name]]</f>
        <v>Morris, David</v>
      </c>
      <c r="E448" t="s">
        <v>13</v>
      </c>
      <c r="F448" t="s">
        <v>909</v>
      </c>
      <c r="G448" t="str">
        <f>IF(ISERROR(MATCH(MPList[[#This Row],[Full Name]],AyesResult[FullName],0)),"","Aye")</f>
        <v>Aye</v>
      </c>
      <c r="H448" t="str">
        <f>IF(ISERROR(MATCH(MPList[[#This Row],[Full Name]],NoesResult[FullName],0)),"","No")</f>
        <v/>
      </c>
      <c r="I448" s="2" t="str">
        <f>IF(NOT(ISERROR(MATCH(MPList[[#This Row],[Full Name]],TellerAye[TellerAyes],0))),"TellerAye",IF(ISERROR(MATCH(MPList[[#This Row],[Full Name]],TellerNo[TellerNoes],0)),"","TellerNo"))</f>
        <v/>
      </c>
      <c r="J448" s="2" t="str">
        <f>MPList[[#This Row],[Aye]]&amp;MPList[[#This Row],[No]]&amp;MPList[[#This Row],[Teller]]</f>
        <v>Aye</v>
      </c>
    </row>
    <row r="449" spans="1:10" hidden="1" x14ac:dyDescent="0.25">
      <c r="A449" t="s">
        <v>1816</v>
      </c>
      <c r="B449" t="s">
        <v>907</v>
      </c>
      <c r="C449" s="3">
        <f>IF(MPList[[#This Row],[Vote]]="Aye",2,IF(MPList[[#This Row],[Vote]]="no",1,IF(LEFT(MPList[[#This Row],[Vote]],6)="Teller",-1,0)))</f>
        <v>2</v>
      </c>
      <c r="D449" t="str">
        <f>MPList[[#This Row],[Last name]]&amp;", "&amp;MPList[[#This Row],[First name]]</f>
        <v>Morris, Anne Marie</v>
      </c>
      <c r="E449" t="s">
        <v>13</v>
      </c>
      <c r="F449" t="s">
        <v>908</v>
      </c>
      <c r="G449" t="str">
        <f>IF(ISERROR(MATCH(MPList[[#This Row],[Full Name]],AyesResult[FullName],0)),"","Aye")</f>
        <v>Aye</v>
      </c>
      <c r="H449" t="str">
        <f>IF(ISERROR(MATCH(MPList[[#This Row],[Full Name]],NoesResult[FullName],0)),"","No")</f>
        <v/>
      </c>
      <c r="I449" s="2" t="str">
        <f>IF(NOT(ISERROR(MATCH(MPList[[#This Row],[Full Name]],TellerAye[TellerAyes],0))),"TellerAye",IF(ISERROR(MATCH(MPList[[#This Row],[Full Name]],TellerNo[TellerNoes],0)),"","TellerNo"))</f>
        <v/>
      </c>
      <c r="J449" s="2" t="str">
        <f>MPList[[#This Row],[Aye]]&amp;MPList[[#This Row],[No]]&amp;MPList[[#This Row],[Teller]]</f>
        <v>Aye</v>
      </c>
    </row>
    <row r="450" spans="1:10" hidden="1" x14ac:dyDescent="0.25">
      <c r="A450" t="s">
        <v>1822</v>
      </c>
      <c r="B450" t="s">
        <v>1823</v>
      </c>
      <c r="C450" s="3">
        <f>IF(MPList[[#This Row],[Vote]]="Aye",2,IF(MPList[[#This Row],[Vote]]="no",1,IF(LEFT(MPList[[#This Row],[Vote]],6)="Teller",-1,0)))</f>
        <v>2</v>
      </c>
      <c r="D450" t="str">
        <f>MPList[[#This Row],[Last name]]&amp;", "&amp;MPList[[#This Row],[First name]]</f>
        <v>Morton, Wendy</v>
      </c>
      <c r="E450" t="s">
        <v>13</v>
      </c>
      <c r="F450" t="s">
        <v>1092</v>
      </c>
      <c r="G450" t="str">
        <f>IF(ISERROR(MATCH(MPList[[#This Row],[Full Name]],AyesResult[FullName],0)),"","Aye")</f>
        <v>Aye</v>
      </c>
      <c r="H450" t="str">
        <f>IF(ISERROR(MATCH(MPList[[#This Row],[Full Name]],NoesResult[FullName],0)),"","No")</f>
        <v/>
      </c>
      <c r="I450" s="2" t="str">
        <f>IF(NOT(ISERROR(MATCH(MPList[[#This Row],[Full Name]],TellerAye[TellerAyes],0))),"TellerAye",IF(ISERROR(MATCH(MPList[[#This Row],[Full Name]],TellerNo[TellerNoes],0)),"","TellerNo"))</f>
        <v/>
      </c>
      <c r="J450" s="2" t="str">
        <f>MPList[[#This Row],[Aye]]&amp;MPList[[#This Row],[No]]&amp;MPList[[#This Row],[Teller]]</f>
        <v>Aye</v>
      </c>
    </row>
    <row r="451" spans="1:10" hidden="1" x14ac:dyDescent="0.25">
      <c r="A451" t="s">
        <v>37</v>
      </c>
      <c r="B451" t="s">
        <v>913</v>
      </c>
      <c r="C451" s="3">
        <f>IF(MPList[[#This Row],[Vote]]="Aye",2,IF(MPList[[#This Row],[Vote]]="no",1,IF(LEFT(MPList[[#This Row],[Vote]],6)="Teller",-1,0)))</f>
        <v>2</v>
      </c>
      <c r="D451" t="str">
        <f>MPList[[#This Row],[Last name]]&amp;", "&amp;MPList[[#This Row],[First name]]</f>
        <v>Mowat, David</v>
      </c>
      <c r="E451" t="s">
        <v>13</v>
      </c>
      <c r="F451" t="s">
        <v>914</v>
      </c>
      <c r="G451" t="str">
        <f>IF(ISERROR(MATCH(MPList[[#This Row],[Full Name]],AyesResult[FullName],0)),"","Aye")</f>
        <v>Aye</v>
      </c>
      <c r="H451" t="str">
        <f>IF(ISERROR(MATCH(MPList[[#This Row],[Full Name]],NoesResult[FullName],0)),"","No")</f>
        <v/>
      </c>
      <c r="I451" s="2" t="str">
        <f>IF(NOT(ISERROR(MATCH(MPList[[#This Row],[Full Name]],TellerAye[TellerAyes],0))),"TellerAye",IF(ISERROR(MATCH(MPList[[#This Row],[Full Name]],TellerNo[TellerNoes],0)),"","TellerNo"))</f>
        <v/>
      </c>
      <c r="J451" s="2" t="str">
        <f>MPList[[#This Row],[Aye]]&amp;MPList[[#This Row],[No]]&amp;MPList[[#This Row],[Teller]]</f>
        <v>Aye</v>
      </c>
    </row>
    <row r="452" spans="1:10" hidden="1" x14ac:dyDescent="0.25">
      <c r="A452" t="s">
        <v>255</v>
      </c>
      <c r="B452" t="s">
        <v>916</v>
      </c>
      <c r="C452" s="3">
        <f>IF(MPList[[#This Row],[Vote]]="Aye",2,IF(MPList[[#This Row],[Vote]]="no",1,IF(LEFT(MPList[[#This Row],[Vote]],6)="Teller",-1,0)))</f>
        <v>1</v>
      </c>
      <c r="D452" t="str">
        <f>MPList[[#This Row],[Last name]]&amp;", "&amp;MPList[[#This Row],[First name]]</f>
        <v>Mulholland, Greg</v>
      </c>
      <c r="E452" t="s">
        <v>25</v>
      </c>
      <c r="F452" t="s">
        <v>917</v>
      </c>
      <c r="G452" t="str">
        <f>IF(ISERROR(MATCH(MPList[[#This Row],[Full Name]],AyesResult[FullName],0)),"","Aye")</f>
        <v/>
      </c>
      <c r="H452" t="str">
        <f>IF(ISERROR(MATCH(MPList[[#This Row],[Full Name]],NoesResult[FullName],0)),"","No")</f>
        <v>No</v>
      </c>
      <c r="I452" s="2" t="str">
        <f>IF(NOT(ISERROR(MATCH(MPList[[#This Row],[Full Name]],TellerAye[TellerAyes],0))),"TellerAye",IF(ISERROR(MATCH(MPList[[#This Row],[Full Name]],TellerNo[TellerNoes],0)),"","TellerNo"))</f>
        <v/>
      </c>
      <c r="J452" s="2" t="str">
        <f>MPList[[#This Row],[Aye]]&amp;MPList[[#This Row],[No]]&amp;MPList[[#This Row],[Teller]]</f>
        <v>No</v>
      </c>
    </row>
    <row r="453" spans="1:10" hidden="1" x14ac:dyDescent="0.25">
      <c r="A453" t="s">
        <v>478</v>
      </c>
      <c r="B453" t="s">
        <v>1932</v>
      </c>
      <c r="C453" s="3">
        <f>IF(MPList[[#This Row],[Vote]]="Aye",2,IF(MPList[[#This Row],[Vote]]="no",1,IF(LEFT(MPList[[#This Row],[Vote]],6)="Teller",-1,0)))</f>
        <v>1</v>
      </c>
      <c r="D453" t="str">
        <f>MPList[[#This Row],[Last name]]&amp;", "&amp;MPList[[#This Row],[First name]]</f>
        <v>Mullin, Roger</v>
      </c>
      <c r="E453" t="s">
        <v>645</v>
      </c>
      <c r="F453" t="s">
        <v>175</v>
      </c>
      <c r="G453" t="str">
        <f>IF(ISERROR(MATCH(MPList[[#This Row],[Full Name]],AyesResult[FullName],0)),"","Aye")</f>
        <v/>
      </c>
      <c r="H453" t="str">
        <f>IF(ISERROR(MATCH(MPList[[#This Row],[Full Name]],NoesResult[FullName],0)),"","No")</f>
        <v>No</v>
      </c>
      <c r="I453" s="2" t="str">
        <f>IF(NOT(ISERROR(MATCH(MPList[[#This Row],[Full Name]],TellerAye[TellerAyes],0))),"TellerAye",IF(ISERROR(MATCH(MPList[[#This Row],[Full Name]],TellerNo[TellerNoes],0)),"","TellerNo"))</f>
        <v/>
      </c>
      <c r="J453" s="2" t="str">
        <f>MPList[[#This Row],[Aye]]&amp;MPList[[#This Row],[No]]&amp;MPList[[#This Row],[Teller]]</f>
        <v>No</v>
      </c>
    </row>
    <row r="454" spans="1:10" hidden="1" x14ac:dyDescent="0.25">
      <c r="A454" t="s">
        <v>37</v>
      </c>
      <c r="B454" t="s">
        <v>918</v>
      </c>
      <c r="C454" s="3">
        <f>IF(MPList[[#This Row],[Vote]]="Aye",2,IF(MPList[[#This Row],[Vote]]="no",1,IF(LEFT(MPList[[#This Row],[Vote]],6)="Teller",-1,0)))</f>
        <v>2</v>
      </c>
      <c r="D454" t="str">
        <f>MPList[[#This Row],[Last name]]&amp;", "&amp;MPList[[#This Row],[First name]]</f>
        <v>Mundell, David</v>
      </c>
      <c r="E454" t="s">
        <v>13</v>
      </c>
      <c r="F454" t="s">
        <v>919</v>
      </c>
      <c r="G454" t="str">
        <f>IF(ISERROR(MATCH(MPList[[#This Row],[Full Name]],AyesResult[FullName],0)),"","Aye")</f>
        <v>Aye</v>
      </c>
      <c r="H454" t="str">
        <f>IF(ISERROR(MATCH(MPList[[#This Row],[Full Name]],NoesResult[FullName],0)),"","No")</f>
        <v/>
      </c>
      <c r="I454" s="2" t="str">
        <f>IF(NOT(ISERROR(MATCH(MPList[[#This Row],[Full Name]],TellerAye[TellerAyes],0))),"TellerAye",IF(ISERROR(MATCH(MPList[[#This Row],[Full Name]],TellerNo[TellerNoes],0)),"","TellerNo"))</f>
        <v/>
      </c>
      <c r="J454" s="2" t="str">
        <f>MPList[[#This Row],[Aye]]&amp;MPList[[#This Row],[No]]&amp;MPList[[#This Row],[Teller]]</f>
        <v>Aye</v>
      </c>
    </row>
    <row r="455" spans="1:10" hidden="1" x14ac:dyDescent="0.25">
      <c r="A455" t="s">
        <v>50</v>
      </c>
      <c r="B455" t="s">
        <v>925</v>
      </c>
      <c r="C455" s="3">
        <f>IF(MPList[[#This Row],[Vote]]="Aye",2,IF(MPList[[#This Row],[Vote]]="no",1,IF(LEFT(MPList[[#This Row],[Vote]],6)="Teller",-1,0)))</f>
        <v>1</v>
      </c>
      <c r="D455" t="str">
        <f>MPList[[#This Row],[Last name]]&amp;", "&amp;MPList[[#This Row],[First name]]</f>
        <v>Murray, Ian</v>
      </c>
      <c r="E455" t="s">
        <v>6</v>
      </c>
      <c r="F455" t="s">
        <v>926</v>
      </c>
      <c r="G455" t="str">
        <f>IF(ISERROR(MATCH(MPList[[#This Row],[Full Name]],AyesResult[FullName],0)),"","Aye")</f>
        <v/>
      </c>
      <c r="H455" t="str">
        <f>IF(ISERROR(MATCH(MPList[[#This Row],[Full Name]],NoesResult[FullName],0)),"","No")</f>
        <v>No</v>
      </c>
      <c r="I455" s="2" t="str">
        <f>IF(NOT(ISERROR(MATCH(MPList[[#This Row],[Full Name]],TellerAye[TellerAyes],0))),"TellerAye",IF(ISERROR(MATCH(MPList[[#This Row],[Full Name]],TellerNo[TellerNoes],0)),"","TellerNo"))</f>
        <v/>
      </c>
      <c r="J455" s="2" t="str">
        <f>MPList[[#This Row],[Aye]]&amp;MPList[[#This Row],[No]]&amp;MPList[[#This Row],[Teller]]</f>
        <v>No</v>
      </c>
    </row>
    <row r="456" spans="1:10" hidden="1" x14ac:dyDescent="0.25">
      <c r="A456" t="s">
        <v>927</v>
      </c>
      <c r="B456" t="s">
        <v>925</v>
      </c>
      <c r="C456" s="3">
        <f>IF(MPList[[#This Row],[Vote]]="Aye",2,IF(MPList[[#This Row],[Vote]]="no",1,IF(LEFT(MPList[[#This Row],[Vote]],6)="Teller",-1,0)))</f>
        <v>2</v>
      </c>
      <c r="D456" t="str">
        <f>MPList[[#This Row],[Last name]]&amp;", "&amp;MPList[[#This Row],[First name]]</f>
        <v>Murray, Sheryll</v>
      </c>
      <c r="E456" t="s">
        <v>13</v>
      </c>
      <c r="F456" t="s">
        <v>928</v>
      </c>
      <c r="G456" t="str">
        <f>IF(ISERROR(MATCH(MPList[[#This Row],[Full Name]],AyesResult[FullName],0)),"","Aye")</f>
        <v>Aye</v>
      </c>
      <c r="H456" t="str">
        <f>IF(ISERROR(MATCH(MPList[[#This Row],[Full Name]],NoesResult[FullName],0)),"","No")</f>
        <v/>
      </c>
      <c r="I456" s="2" t="str">
        <f>IF(NOT(ISERROR(MATCH(MPList[[#This Row],[Full Name]],TellerAye[TellerAyes],0))),"TellerAye",IF(ISERROR(MATCH(MPList[[#This Row],[Full Name]],TellerNo[TellerNoes],0)),"","TellerNo"))</f>
        <v/>
      </c>
      <c r="J456" s="2" t="str">
        <f>MPList[[#This Row],[Aye]]&amp;MPList[[#This Row],[No]]&amp;MPList[[#This Row],[Teller]]</f>
        <v>Aye</v>
      </c>
    </row>
    <row r="457" spans="1:10" hidden="1" x14ac:dyDescent="0.25">
      <c r="A457" t="s">
        <v>43</v>
      </c>
      <c r="B457" t="s">
        <v>929</v>
      </c>
      <c r="C457" s="3">
        <f>IF(MPList[[#This Row],[Vote]]="Aye",2,IF(MPList[[#This Row],[Vote]]="no",1,IF(LEFT(MPList[[#This Row],[Vote]],6)="Teller",-1,0)))</f>
        <v>2</v>
      </c>
      <c r="D457" t="str">
        <f>MPList[[#This Row],[Last name]]&amp;", "&amp;MPList[[#This Row],[First name]]</f>
        <v>Murrison, Andrew</v>
      </c>
      <c r="E457" t="s">
        <v>13</v>
      </c>
      <c r="F457" t="s">
        <v>930</v>
      </c>
      <c r="G457" t="str">
        <f>IF(ISERROR(MATCH(MPList[[#This Row],[Full Name]],AyesResult[FullName],0)),"","Aye")</f>
        <v>Aye</v>
      </c>
      <c r="H457" t="str">
        <f>IF(ISERROR(MATCH(MPList[[#This Row],[Full Name]],NoesResult[FullName],0)),"","No")</f>
        <v/>
      </c>
      <c r="I457" s="2" t="str">
        <f>IF(NOT(ISERROR(MATCH(MPList[[#This Row],[Full Name]],TellerAye[TellerAyes],0))),"TellerAye",IF(ISERROR(MATCH(MPList[[#This Row],[Full Name]],TellerNo[TellerNoes],0)),"","TellerNo"))</f>
        <v/>
      </c>
      <c r="J457" s="2" t="str">
        <f>MPList[[#This Row],[Aye]]&amp;MPList[[#This Row],[No]]&amp;MPList[[#This Row],[Teller]]</f>
        <v>Aye</v>
      </c>
    </row>
    <row r="458" spans="1:10" hidden="1" x14ac:dyDescent="0.25">
      <c r="A458" t="s">
        <v>931</v>
      </c>
      <c r="B458" t="s">
        <v>932</v>
      </c>
      <c r="C458" s="3">
        <f>IF(MPList[[#This Row],[Vote]]="Aye",2,IF(MPList[[#This Row],[Vote]]="no",1,IF(LEFT(MPList[[#This Row],[Vote]],6)="Teller",-1,0)))</f>
        <v>1</v>
      </c>
      <c r="D458" t="str">
        <f>MPList[[#This Row],[Last name]]&amp;", "&amp;MPList[[#This Row],[First name]]</f>
        <v>Nandy, Lisa</v>
      </c>
      <c r="E458" t="s">
        <v>6</v>
      </c>
      <c r="F458" t="s">
        <v>933</v>
      </c>
      <c r="G458" t="str">
        <f>IF(ISERROR(MATCH(MPList[[#This Row],[Full Name]],AyesResult[FullName],0)),"","Aye")</f>
        <v/>
      </c>
      <c r="H458" t="str">
        <f>IF(ISERROR(MATCH(MPList[[#This Row],[Full Name]],NoesResult[FullName],0)),"","No")</f>
        <v>No</v>
      </c>
      <c r="I458" s="2" t="str">
        <f>IF(NOT(ISERROR(MATCH(MPList[[#This Row],[Full Name]],TellerAye[TellerAyes],0))),"TellerAye",IF(ISERROR(MATCH(MPList[[#This Row],[Full Name]],TellerNo[TellerNoes],0)),"","TellerNo"))</f>
        <v/>
      </c>
      <c r="J458" s="2" t="str">
        <f>MPList[[#This Row],[Aye]]&amp;MPList[[#This Row],[No]]&amp;MPList[[#This Row],[Teller]]</f>
        <v>No</v>
      </c>
    </row>
    <row r="459" spans="1:10" hidden="1" x14ac:dyDescent="0.25">
      <c r="A459" t="s">
        <v>191</v>
      </c>
      <c r="B459" t="s">
        <v>935</v>
      </c>
      <c r="C459" s="3">
        <f>IF(MPList[[#This Row],[Vote]]="Aye",2,IF(MPList[[#This Row],[Vote]]="no",1,IF(LEFT(MPList[[#This Row],[Vote]],6)="Teller",-1,0)))</f>
        <v>2</v>
      </c>
      <c r="D459" t="str">
        <f>MPList[[#This Row],[Last name]]&amp;", "&amp;MPList[[#This Row],[First name]]</f>
        <v>Neill, Robert</v>
      </c>
      <c r="E459" t="s">
        <v>13</v>
      </c>
      <c r="F459" t="s">
        <v>936</v>
      </c>
      <c r="G459" t="str">
        <f>IF(ISERROR(MATCH(MPList[[#This Row],[Full Name]],AyesResult[FullName],0)),"","Aye")</f>
        <v>Aye</v>
      </c>
      <c r="H459" t="str">
        <f>IF(ISERROR(MATCH(MPList[[#This Row],[Full Name]],NoesResult[FullName],0)),"","No")</f>
        <v/>
      </c>
      <c r="I459" s="2" t="str">
        <f>IF(NOT(ISERROR(MATCH(MPList[[#This Row],[Full Name]],TellerAye[TellerAyes],0))),"TellerAye",IF(ISERROR(MATCH(MPList[[#This Row],[Full Name]],TellerNo[TellerNoes],0)),"","TellerNo"))</f>
        <v/>
      </c>
      <c r="J459" s="2" t="str">
        <f>MPList[[#This Row],[Aye]]&amp;MPList[[#This Row],[No]]&amp;MPList[[#This Row],[Teller]]</f>
        <v>Aye</v>
      </c>
    </row>
    <row r="460" spans="1:10" hidden="1" x14ac:dyDescent="0.25">
      <c r="A460" t="s">
        <v>84</v>
      </c>
      <c r="B460" t="s">
        <v>1966</v>
      </c>
      <c r="C460" s="3">
        <f>IF(MPList[[#This Row],[Vote]]="Aye",2,IF(MPList[[#This Row],[Vote]]="no",1,IF(LEFT(MPList[[#This Row],[Vote]],6)="Teller",-1,0)))</f>
        <v>1</v>
      </c>
      <c r="D460" t="str">
        <f>MPList[[#This Row],[Last name]]&amp;", "&amp;MPList[[#This Row],[First name]]</f>
        <v>Newlands, Gavin</v>
      </c>
      <c r="E460" t="s">
        <v>645</v>
      </c>
      <c r="F460" t="s">
        <v>1093</v>
      </c>
      <c r="G460" t="str">
        <f>IF(ISERROR(MATCH(MPList[[#This Row],[Full Name]],AyesResult[FullName],0)),"","Aye")</f>
        <v/>
      </c>
      <c r="H460" t="str">
        <f>IF(ISERROR(MATCH(MPList[[#This Row],[Full Name]],NoesResult[FullName],0)),"","No")</f>
        <v>No</v>
      </c>
      <c r="I460" s="2" t="str">
        <f>IF(NOT(ISERROR(MATCH(MPList[[#This Row],[Full Name]],TellerAye[TellerAyes],0))),"TellerAye",IF(ISERROR(MATCH(MPList[[#This Row],[Full Name]],TellerNo[TellerNoes],0)),"","TellerNo"))</f>
        <v/>
      </c>
      <c r="J460" s="2" t="str">
        <f>MPList[[#This Row],[Aye]]&amp;MPList[[#This Row],[No]]&amp;MPList[[#This Row],[Teller]]</f>
        <v>No</v>
      </c>
    </row>
    <row r="461" spans="1:10" hidden="1" x14ac:dyDescent="0.25">
      <c r="A461" t="s">
        <v>242</v>
      </c>
      <c r="B461" t="s">
        <v>938</v>
      </c>
      <c r="C461" s="3">
        <f>IF(MPList[[#This Row],[Vote]]="Aye",2,IF(MPList[[#This Row],[Vote]]="no",1,IF(LEFT(MPList[[#This Row],[Vote]],6)="Teller",-1,0)))</f>
        <v>2</v>
      </c>
      <c r="D461" t="str">
        <f>MPList[[#This Row],[Last name]]&amp;", "&amp;MPList[[#This Row],[First name]]</f>
        <v>Newton, Sarah</v>
      </c>
      <c r="E461" t="s">
        <v>13</v>
      </c>
      <c r="F461" t="s">
        <v>939</v>
      </c>
      <c r="G461" t="str">
        <f>IF(ISERROR(MATCH(MPList[[#This Row],[Full Name]],AyesResult[FullName],0)),"","Aye")</f>
        <v>Aye</v>
      </c>
      <c r="H461" t="str">
        <f>IF(ISERROR(MATCH(MPList[[#This Row],[Full Name]],NoesResult[FullName],0)),"","No")</f>
        <v/>
      </c>
      <c r="I461" s="2" t="str">
        <f>IF(NOT(ISERROR(MATCH(MPList[[#This Row],[Full Name]],TellerAye[TellerAyes],0))),"TellerAye",IF(ISERROR(MATCH(MPList[[#This Row],[Full Name]],TellerNo[TellerNoes],0)),"","TellerNo"))</f>
        <v/>
      </c>
      <c r="J461" s="2" t="str">
        <f>MPList[[#This Row],[Aye]]&amp;MPList[[#This Row],[No]]&amp;MPList[[#This Row],[Teller]]</f>
        <v>Aye</v>
      </c>
    </row>
    <row r="462" spans="1:10" hidden="1" x14ac:dyDescent="0.25">
      <c r="A462" t="s">
        <v>78</v>
      </c>
      <c r="B462" t="s">
        <v>1880</v>
      </c>
      <c r="C462" s="3">
        <f>IF(MPList[[#This Row],[Vote]]="Aye",2,IF(MPList[[#This Row],[Vote]]="no",1,IF(LEFT(MPList[[#This Row],[Vote]],6)="Teller",-1,0)))</f>
        <v>1</v>
      </c>
      <c r="D462" t="str">
        <f>MPList[[#This Row],[Last name]]&amp;", "&amp;MPList[[#This Row],[First name]]</f>
        <v>Nicolson, John</v>
      </c>
      <c r="E462" t="s">
        <v>645</v>
      </c>
      <c r="F462" t="s">
        <v>1158</v>
      </c>
      <c r="G462" t="str">
        <f>IF(ISERROR(MATCH(MPList[[#This Row],[Full Name]],AyesResult[FullName],0)),"","Aye")</f>
        <v/>
      </c>
      <c r="H462" t="str">
        <f>IF(ISERROR(MATCH(MPList[[#This Row],[Full Name]],NoesResult[FullName],0)),"","No")</f>
        <v>No</v>
      </c>
      <c r="I462" s="2" t="str">
        <f>IF(NOT(ISERROR(MATCH(MPList[[#This Row],[Full Name]],TellerAye[TellerAyes],0))),"TellerAye",IF(ISERROR(MATCH(MPList[[#This Row],[Full Name]],TellerNo[TellerNoes],0)),"","TellerNo"))</f>
        <v/>
      </c>
      <c r="J462" s="2" t="str">
        <f>MPList[[#This Row],[Aye]]&amp;MPList[[#This Row],[No]]&amp;MPList[[#This Row],[Teller]]</f>
        <v>No</v>
      </c>
    </row>
    <row r="463" spans="1:10" hidden="1" x14ac:dyDescent="0.25">
      <c r="A463" t="s">
        <v>344</v>
      </c>
      <c r="B463" t="s">
        <v>940</v>
      </c>
      <c r="C463" s="3">
        <f>IF(MPList[[#This Row],[Vote]]="Aye",2,IF(MPList[[#This Row],[Vote]]="no",1,IF(LEFT(MPList[[#This Row],[Vote]],6)="Teller",-1,0)))</f>
        <v>2</v>
      </c>
      <c r="D463" t="str">
        <f>MPList[[#This Row],[Last name]]&amp;", "&amp;MPList[[#This Row],[First name]]</f>
        <v>Nokes, Caroline</v>
      </c>
      <c r="E463" t="s">
        <v>13</v>
      </c>
      <c r="F463" t="s">
        <v>941</v>
      </c>
      <c r="G463" t="str">
        <f>IF(ISERROR(MATCH(MPList[[#This Row],[Full Name]],AyesResult[FullName],0)),"","Aye")</f>
        <v>Aye</v>
      </c>
      <c r="H463" t="str">
        <f>IF(ISERROR(MATCH(MPList[[#This Row],[Full Name]],NoesResult[FullName],0)),"","No")</f>
        <v/>
      </c>
      <c r="I463" s="2" t="str">
        <f>IF(NOT(ISERROR(MATCH(MPList[[#This Row],[Full Name]],TellerAye[TellerAyes],0))),"TellerAye",IF(ISERROR(MATCH(MPList[[#This Row],[Full Name]],TellerNo[TellerNoes],0)),"","TellerNo"))</f>
        <v/>
      </c>
      <c r="J463" s="2" t="str">
        <f>MPList[[#This Row],[Aye]]&amp;MPList[[#This Row],[No]]&amp;MPList[[#This Row],[Teller]]</f>
        <v>Aye</v>
      </c>
    </row>
    <row r="464" spans="1:10" hidden="1" x14ac:dyDescent="0.25">
      <c r="A464" t="s">
        <v>942</v>
      </c>
      <c r="B464" t="s">
        <v>61</v>
      </c>
      <c r="C464" s="3">
        <f>IF(MPList[[#This Row],[Vote]]="Aye",2,IF(MPList[[#This Row],[Vote]]="no",1,IF(LEFT(MPList[[#This Row],[Vote]],6)="Teller",-1,0)))</f>
        <v>2</v>
      </c>
      <c r="D464" t="str">
        <f>MPList[[#This Row],[Last name]]&amp;", "&amp;MPList[[#This Row],[First name]]</f>
        <v>Norman, Jesse</v>
      </c>
      <c r="E464" t="s">
        <v>13</v>
      </c>
      <c r="F464" t="s">
        <v>943</v>
      </c>
      <c r="G464" t="str">
        <f>IF(ISERROR(MATCH(MPList[[#This Row],[Full Name]],AyesResult[FullName],0)),"","Aye")</f>
        <v>Aye</v>
      </c>
      <c r="H464" t="str">
        <f>IF(ISERROR(MATCH(MPList[[#This Row],[Full Name]],NoesResult[FullName],0)),"","No")</f>
        <v/>
      </c>
      <c r="I464" s="2" t="str">
        <f>IF(NOT(ISERROR(MATCH(MPList[[#This Row],[Full Name]],TellerAye[TellerAyes],0))),"TellerAye",IF(ISERROR(MATCH(MPList[[#This Row],[Full Name]],TellerNo[TellerNoes],0)),"","TellerNo"))</f>
        <v/>
      </c>
      <c r="J464" s="2" t="str">
        <f>MPList[[#This Row],[Aye]]&amp;MPList[[#This Row],[No]]&amp;MPList[[#This Row],[Teller]]</f>
        <v>Aye</v>
      </c>
    </row>
    <row r="465" spans="1:10" hidden="1" x14ac:dyDescent="0.25">
      <c r="A465" t="s">
        <v>37</v>
      </c>
      <c r="B465" t="s">
        <v>944</v>
      </c>
      <c r="C465" s="3">
        <f>IF(MPList[[#This Row],[Vote]]="Aye",2,IF(MPList[[#This Row],[Vote]]="no",1,IF(LEFT(MPList[[#This Row],[Vote]],6)="Teller",-1,0)))</f>
        <v>2</v>
      </c>
      <c r="D465" t="str">
        <f>MPList[[#This Row],[Last name]]&amp;", "&amp;MPList[[#This Row],[First name]]</f>
        <v>Nuttall, David</v>
      </c>
      <c r="E465" t="s">
        <v>13</v>
      </c>
      <c r="F465" t="s">
        <v>945</v>
      </c>
      <c r="G465" t="str">
        <f>IF(ISERROR(MATCH(MPList[[#This Row],[Full Name]],AyesResult[FullName],0)),"","Aye")</f>
        <v>Aye</v>
      </c>
      <c r="H465" t="str">
        <f>IF(ISERROR(MATCH(MPList[[#This Row],[Full Name]],NoesResult[FullName],0)),"","No")</f>
        <v/>
      </c>
      <c r="I465" s="2" t="str">
        <f>IF(NOT(ISERROR(MATCH(MPList[[#This Row],[Full Name]],TellerAye[TellerAyes],0))),"TellerAye",IF(ISERROR(MATCH(MPList[[#This Row],[Full Name]],TellerNo[TellerNoes],0)),"","TellerNo"))</f>
        <v/>
      </c>
      <c r="J465" s="2" t="str">
        <f>MPList[[#This Row],[Aye]]&amp;MPList[[#This Row],[No]]&amp;MPList[[#This Row],[Teller]]</f>
        <v>Aye</v>
      </c>
    </row>
    <row r="466" spans="1:10" hidden="1" x14ac:dyDescent="0.25">
      <c r="A466" t="s">
        <v>565</v>
      </c>
      <c r="B466" t="s">
        <v>948</v>
      </c>
      <c r="C466" s="3">
        <f>IF(MPList[[#This Row],[Vote]]="Aye",2,IF(MPList[[#This Row],[Vote]]="no",1,IF(LEFT(MPList[[#This Row],[Vote]],6)="Teller",-1,0)))</f>
        <v>2</v>
      </c>
      <c r="D466" t="str">
        <f>MPList[[#This Row],[Last name]]&amp;", "&amp;MPList[[#This Row],[First name]]</f>
        <v>Offord, Matthew</v>
      </c>
      <c r="E466" t="s">
        <v>13</v>
      </c>
      <c r="F466" t="s">
        <v>949</v>
      </c>
      <c r="G466" t="str">
        <f>IF(ISERROR(MATCH(MPList[[#This Row],[Full Name]],AyesResult[FullName],0)),"","Aye")</f>
        <v>Aye</v>
      </c>
      <c r="H466" t="str">
        <f>IF(ISERROR(MATCH(MPList[[#This Row],[Full Name]],NoesResult[FullName],0)),"","No")</f>
        <v/>
      </c>
      <c r="I466" s="2" t="str">
        <f>IF(NOT(ISERROR(MATCH(MPList[[#This Row],[Full Name]],TellerAye[TellerAyes],0))),"TellerAye",IF(ISERROR(MATCH(MPList[[#This Row],[Full Name]],TellerNo[TellerNoes],0)),"","TellerNo"))</f>
        <v/>
      </c>
      <c r="J466" s="2" t="str">
        <f>MPList[[#This Row],[Aye]]&amp;MPList[[#This Row],[No]]&amp;MPList[[#This Row],[Teller]]</f>
        <v>Aye</v>
      </c>
    </row>
    <row r="467" spans="1:10" hidden="1" x14ac:dyDescent="0.25">
      <c r="A467" t="s">
        <v>1824</v>
      </c>
      <c r="B467" t="s">
        <v>1825</v>
      </c>
      <c r="C467" s="3">
        <f>IF(MPList[[#This Row],[Vote]]="Aye",2,IF(MPList[[#This Row],[Vote]]="no",1,IF(LEFT(MPList[[#This Row],[Vote]],6)="Teller",-1,0)))</f>
        <v>1</v>
      </c>
      <c r="D467" t="str">
        <f>MPList[[#This Row],[Last name]]&amp;", "&amp;MPList[[#This Row],[First name]]</f>
        <v>O'Hara, Brendan</v>
      </c>
      <c r="E467" t="s">
        <v>645</v>
      </c>
      <c r="F467" t="s">
        <v>1035</v>
      </c>
      <c r="G467" t="str">
        <f>IF(ISERROR(MATCH(MPList[[#This Row],[Full Name]],AyesResult[FullName],0)),"","Aye")</f>
        <v/>
      </c>
      <c r="H467" t="str">
        <f>IF(ISERROR(MATCH(MPList[[#This Row],[Full Name]],NoesResult[FullName],0)),"","No")</f>
        <v>No</v>
      </c>
      <c r="I467" s="2" t="str">
        <f>IF(NOT(ISERROR(MATCH(MPList[[#This Row],[Full Name]],TellerAye[TellerAyes],0))),"TellerAye",IF(ISERROR(MATCH(MPList[[#This Row],[Full Name]],TellerNo[TellerNoes],0)),"","TellerNo"))</f>
        <v/>
      </c>
      <c r="J467" s="2" t="str">
        <f>MPList[[#This Row],[Aye]]&amp;MPList[[#This Row],[No]]&amp;MPList[[#This Row],[Teller]]</f>
        <v>No</v>
      </c>
    </row>
    <row r="468" spans="1:10" x14ac:dyDescent="0.25">
      <c r="A468" t="s">
        <v>1912</v>
      </c>
      <c r="B468" t="s">
        <v>1913</v>
      </c>
      <c r="C468" s="3">
        <f>IF(MPList[[#This Row],[Vote]]="Aye",2,IF(MPList[[#This Row],[Vote]]="no",1,IF(LEFT(MPList[[#This Row],[Vote]],6)="Teller",-1,0)))</f>
        <v>0</v>
      </c>
      <c r="D468" t="str">
        <f>MPList[[#This Row],[Last name]]&amp;", "&amp;MPList[[#This Row],[First name]]</f>
        <v>Onn, Melanie</v>
      </c>
      <c r="E468" t="s">
        <v>6</v>
      </c>
      <c r="F468" t="s">
        <v>890</v>
      </c>
      <c r="G468" t="str">
        <f>IF(ISERROR(MATCH(MPList[[#This Row],[Full Name]],AyesResult[FullName],0)),"","Aye")</f>
        <v/>
      </c>
      <c r="H468" t="str">
        <f>IF(ISERROR(MATCH(MPList[[#This Row],[Full Name]],NoesResult[FullName],0)),"","No")</f>
        <v/>
      </c>
      <c r="I468" s="2" t="str">
        <f>IF(NOT(ISERROR(MATCH(MPList[[#This Row],[Full Name]],TellerAye[TellerAyes],0))),"TellerAye",IF(ISERROR(MATCH(MPList[[#This Row],[Full Name]],TellerNo[TellerNoes],0)),"","TellerNo"))</f>
        <v/>
      </c>
      <c r="J468" s="2" t="str">
        <f>MPList[[#This Row],[Aye]]&amp;MPList[[#This Row],[No]]&amp;MPList[[#This Row],[Teller]]</f>
        <v/>
      </c>
    </row>
    <row r="469" spans="1:10" hidden="1" x14ac:dyDescent="0.25">
      <c r="A469" t="s">
        <v>951</v>
      </c>
      <c r="B469" t="s">
        <v>952</v>
      </c>
      <c r="C469" s="3">
        <f>IF(MPList[[#This Row],[Vote]]="Aye",2,IF(MPList[[#This Row],[Vote]]="no",1,IF(LEFT(MPList[[#This Row],[Vote]],6)="Teller",-1,0)))</f>
        <v>1</v>
      </c>
      <c r="D469" t="str">
        <f>MPList[[#This Row],[Last name]]&amp;", "&amp;MPList[[#This Row],[First name]]</f>
        <v>Onwurah, Chi</v>
      </c>
      <c r="E469" t="s">
        <v>6</v>
      </c>
      <c r="F469" t="s">
        <v>953</v>
      </c>
      <c r="G469" t="str">
        <f>IF(ISERROR(MATCH(MPList[[#This Row],[Full Name]],AyesResult[FullName],0)),"","Aye")</f>
        <v/>
      </c>
      <c r="H469" t="str">
        <f>IF(ISERROR(MATCH(MPList[[#This Row],[Full Name]],NoesResult[FullName],0)),"","No")</f>
        <v>No</v>
      </c>
      <c r="I469" s="2" t="str">
        <f>IF(NOT(ISERROR(MATCH(MPList[[#This Row],[Full Name]],TellerAye[TellerAyes],0))),"TellerAye",IF(ISERROR(MATCH(MPList[[#This Row],[Full Name]],TellerNo[TellerNoes],0)),"","TellerNo"))</f>
        <v/>
      </c>
      <c r="J469" s="2" t="str">
        <f>MPList[[#This Row],[Aye]]&amp;MPList[[#This Row],[No]]&amp;MPList[[#This Row],[Teller]]</f>
        <v>No</v>
      </c>
    </row>
    <row r="470" spans="1:10" hidden="1" x14ac:dyDescent="0.25">
      <c r="A470" t="s">
        <v>954</v>
      </c>
      <c r="B470" t="s">
        <v>955</v>
      </c>
      <c r="C470" s="3">
        <f>IF(MPList[[#This Row],[Vote]]="Aye",2,IF(MPList[[#This Row],[Vote]]="no",1,IF(LEFT(MPList[[#This Row],[Vote]],6)="Teller",-1,0)))</f>
        <v>2</v>
      </c>
      <c r="D470" t="str">
        <f>MPList[[#This Row],[Last name]]&amp;", "&amp;MPList[[#This Row],[First name]]</f>
        <v>Opperman, Guy</v>
      </c>
      <c r="E470" t="s">
        <v>13</v>
      </c>
      <c r="F470" t="s">
        <v>956</v>
      </c>
      <c r="G470" t="str">
        <f>IF(ISERROR(MATCH(MPList[[#This Row],[Full Name]],AyesResult[FullName],0)),"","Aye")</f>
        <v>Aye</v>
      </c>
      <c r="H470" t="str">
        <f>IF(ISERROR(MATCH(MPList[[#This Row],[Full Name]],NoesResult[FullName],0)),"","No")</f>
        <v/>
      </c>
      <c r="I470" s="2" t="str">
        <f>IF(NOT(ISERROR(MATCH(MPList[[#This Row],[Full Name]],TellerAye[TellerAyes],0))),"TellerAye",IF(ISERROR(MATCH(MPList[[#This Row],[Full Name]],TellerNo[TellerNoes],0)),"","TellerNo"))</f>
        <v/>
      </c>
      <c r="J470" s="2" t="str">
        <f>MPList[[#This Row],[Aye]]&amp;MPList[[#This Row],[No]]&amp;MPList[[#This Row],[Teller]]</f>
        <v>Aye</v>
      </c>
    </row>
    <row r="471" spans="1:10" hidden="1" x14ac:dyDescent="0.25">
      <c r="A471" t="s">
        <v>530</v>
      </c>
      <c r="B471" t="s">
        <v>1895</v>
      </c>
      <c r="C471" s="3">
        <f>IF(MPList[[#This Row],[Vote]]="Aye",2,IF(MPList[[#This Row],[Vote]]="no",1,IF(LEFT(MPList[[#This Row],[Vote]],6)="Teller",-1,0)))</f>
        <v>1</v>
      </c>
      <c r="D471" t="str">
        <f>MPList[[#This Row],[Last name]]&amp;", "&amp;MPList[[#This Row],[First name]]</f>
        <v>Osamor, Kate</v>
      </c>
      <c r="E471" t="s">
        <v>2017</v>
      </c>
      <c r="F471" t="s">
        <v>793</v>
      </c>
      <c r="G471" t="str">
        <f>IF(ISERROR(MATCH(MPList[[#This Row],[Full Name]],AyesResult[FullName],0)),"","Aye")</f>
        <v/>
      </c>
      <c r="H471" t="str">
        <f>IF(ISERROR(MATCH(MPList[[#This Row],[Full Name]],NoesResult[FullName],0)),"","No")</f>
        <v>No</v>
      </c>
      <c r="I471" s="2" t="str">
        <f>IF(NOT(ISERROR(MATCH(MPList[[#This Row],[Full Name]],TellerAye[TellerAyes],0))),"TellerAye",IF(ISERROR(MATCH(MPList[[#This Row],[Full Name]],TellerNo[TellerNoes],0)),"","TellerNo"))</f>
        <v/>
      </c>
      <c r="J471" s="2" t="str">
        <f>MPList[[#This Row],[Aye]]&amp;MPList[[#This Row],[No]]&amp;MPList[[#This Row],[Teller]]</f>
        <v>No</v>
      </c>
    </row>
    <row r="472" spans="1:10" hidden="1" x14ac:dyDescent="0.25">
      <c r="A472" t="s">
        <v>428</v>
      </c>
      <c r="B472" t="s">
        <v>957</v>
      </c>
      <c r="C472" s="3">
        <f>IF(MPList[[#This Row],[Vote]]="Aye",2,IF(MPList[[#This Row],[Vote]]="no",1,IF(LEFT(MPList[[#This Row],[Vote]],6)="Teller",-1,0)))</f>
        <v>2</v>
      </c>
      <c r="D472" t="str">
        <f>MPList[[#This Row],[Last name]]&amp;", "&amp;MPList[[#This Row],[First name]]</f>
        <v>Osborne, George</v>
      </c>
      <c r="E472" t="s">
        <v>13</v>
      </c>
      <c r="F472" t="s">
        <v>958</v>
      </c>
      <c r="G472" t="str">
        <f>IF(ISERROR(MATCH(MPList[[#This Row],[Full Name]],AyesResult[FullName],0)),"","Aye")</f>
        <v>Aye</v>
      </c>
      <c r="H472" t="str">
        <f>IF(ISERROR(MATCH(MPList[[#This Row],[Full Name]],NoesResult[FullName],0)),"","No")</f>
        <v/>
      </c>
      <c r="I472" s="2" t="str">
        <f>IF(NOT(ISERROR(MATCH(MPList[[#This Row],[Full Name]],TellerAye[TellerAyes],0))),"TellerAye",IF(ISERROR(MATCH(MPList[[#This Row],[Full Name]],TellerNo[TellerNoes],0)),"","TellerNo"))</f>
        <v/>
      </c>
      <c r="J472" s="2" t="str">
        <f>MPList[[#This Row],[Aye]]&amp;MPList[[#This Row],[No]]&amp;MPList[[#This Row],[Teller]]</f>
        <v>Aye</v>
      </c>
    </row>
    <row r="473" spans="1:10" hidden="1" x14ac:dyDescent="0.25">
      <c r="A473" t="s">
        <v>1882</v>
      </c>
      <c r="B473" t="s">
        <v>1883</v>
      </c>
      <c r="C473" s="3">
        <f>IF(MPList[[#This Row],[Vote]]="Aye",2,IF(MPList[[#This Row],[Vote]]="no",1,IF(LEFT(MPList[[#This Row],[Vote]],6)="Teller",-1,0)))</f>
        <v>1</v>
      </c>
      <c r="D473" t="str">
        <f>MPList[[#This Row],[Last name]]&amp;", "&amp;MPList[[#This Row],[First name]]</f>
        <v>Oswald, Kirsten</v>
      </c>
      <c r="E473" t="s">
        <v>645</v>
      </c>
      <c r="F473" t="s">
        <v>923</v>
      </c>
      <c r="G473" t="str">
        <f>IF(ISERROR(MATCH(MPList[[#This Row],[Full Name]],AyesResult[FullName],0)),"","Aye")</f>
        <v/>
      </c>
      <c r="H473" t="str">
        <f>IF(ISERROR(MATCH(MPList[[#This Row],[Full Name]],NoesResult[FullName],0)),"","No")</f>
        <v>No</v>
      </c>
      <c r="I473" s="2" t="str">
        <f>IF(NOT(ISERROR(MATCH(MPList[[#This Row],[Full Name]],TellerAye[TellerAyes],0))),"TellerAye",IF(ISERROR(MATCH(MPList[[#This Row],[Full Name]],TellerNo[TellerNoes],0)),"","TellerNo"))</f>
        <v/>
      </c>
      <c r="J473" s="2" t="str">
        <f>MPList[[#This Row],[Aye]]&amp;MPList[[#This Row],[No]]&amp;MPList[[#This Row],[Teller]]</f>
        <v>No</v>
      </c>
    </row>
    <row r="474" spans="1:10" hidden="1" x14ac:dyDescent="0.25">
      <c r="A474" t="s">
        <v>961</v>
      </c>
      <c r="B474" t="s">
        <v>962</v>
      </c>
      <c r="C474" s="3">
        <f>IF(MPList[[#This Row],[Vote]]="Aye",2,IF(MPList[[#This Row],[Vote]]="no",1,IF(LEFT(MPList[[#This Row],[Vote]],6)="Teller",-1,0)))</f>
        <v>1</v>
      </c>
      <c r="D474" t="str">
        <f>MPList[[#This Row],[Last name]]&amp;", "&amp;MPList[[#This Row],[First name]]</f>
        <v>Owen, Albert</v>
      </c>
      <c r="E474" t="s">
        <v>6</v>
      </c>
      <c r="F474" t="s">
        <v>963</v>
      </c>
      <c r="G474" t="str">
        <f>IF(ISERROR(MATCH(MPList[[#This Row],[Full Name]],AyesResult[FullName],0)),"","Aye")</f>
        <v/>
      </c>
      <c r="H474" t="str">
        <f>IF(ISERROR(MATCH(MPList[[#This Row],[Full Name]],NoesResult[FullName],0)),"","No")</f>
        <v>No</v>
      </c>
      <c r="I474" s="2" t="str">
        <f>IF(NOT(ISERROR(MATCH(MPList[[#This Row],[Full Name]],TellerAye[TellerAyes],0))),"TellerAye",IF(ISERROR(MATCH(MPList[[#This Row],[Full Name]],TellerNo[TellerNoes],0)),"","TellerNo"))</f>
        <v/>
      </c>
      <c r="J474" s="2" t="str">
        <f>MPList[[#This Row],[Aye]]&amp;MPList[[#This Row],[No]]&amp;MPList[[#This Row],[Teller]]</f>
        <v>No</v>
      </c>
    </row>
    <row r="475" spans="1:10" hidden="1" x14ac:dyDescent="0.25">
      <c r="A475" t="s">
        <v>50</v>
      </c>
      <c r="B475" t="s">
        <v>2268</v>
      </c>
      <c r="C475" s="3">
        <f>IF(MPList[[#This Row],[Vote]]="Aye",2,IF(MPList[[#This Row],[Vote]]="no",1,IF(LEFT(MPList[[#This Row],[Vote]],6)="Teller",-1,0)))</f>
        <v>0</v>
      </c>
      <c r="D475" t="str">
        <f>MPList[[#This Row],[Last name]]&amp;", "&amp;MPList[[#This Row],[First name]]</f>
        <v>Paisley, Ian</v>
      </c>
      <c r="E475" t="s">
        <v>225</v>
      </c>
      <c r="F475" t="s">
        <v>965</v>
      </c>
      <c r="G475" t="str">
        <f>IF(ISERROR(MATCH(MPList[[#This Row],[Full Name]],AyesResult[FullName],0)),"","Aye")</f>
        <v/>
      </c>
      <c r="H475" t="str">
        <f>IF(ISERROR(MATCH(MPList[[#This Row],[Full Name]],NoesResult[FullName],0)),"","No")</f>
        <v/>
      </c>
      <c r="I475" s="2" t="str">
        <f>IF(NOT(ISERROR(MATCH(MPList[[#This Row],[Full Name]],TellerAye[TellerAyes],0))),"TellerAye",IF(ISERROR(MATCH(MPList[[#This Row],[Full Name]],TellerNo[TellerNoes],0)),"","TellerNo"))</f>
        <v/>
      </c>
      <c r="J475" s="2" t="str">
        <f>MPList[[#This Row],[Aye]]&amp;MPList[[#This Row],[No]]&amp;MPList[[#This Row],[Teller]]</f>
        <v/>
      </c>
    </row>
    <row r="476" spans="1:10" hidden="1" x14ac:dyDescent="0.25">
      <c r="A476" t="s">
        <v>233</v>
      </c>
      <c r="B476" t="s">
        <v>966</v>
      </c>
      <c r="C476" s="3">
        <f>IF(MPList[[#This Row],[Vote]]="Aye",2,IF(MPList[[#This Row],[Vote]]="no",1,IF(LEFT(MPList[[#This Row],[Vote]],6)="Teller",-1,0)))</f>
        <v>2</v>
      </c>
      <c r="D476" t="str">
        <f>MPList[[#This Row],[Last name]]&amp;", "&amp;MPList[[#This Row],[First name]]</f>
        <v>Parish, Neil</v>
      </c>
      <c r="E476" t="s">
        <v>13</v>
      </c>
      <c r="F476" t="s">
        <v>967</v>
      </c>
      <c r="G476" t="str">
        <f>IF(ISERROR(MATCH(MPList[[#This Row],[Full Name]],AyesResult[FullName],0)),"","Aye")</f>
        <v>Aye</v>
      </c>
      <c r="H476" t="str">
        <f>IF(ISERROR(MATCH(MPList[[#This Row],[Full Name]],NoesResult[FullName],0)),"","No")</f>
        <v/>
      </c>
      <c r="I476" s="2" t="str">
        <f>IF(NOT(ISERROR(MATCH(MPList[[#This Row],[Full Name]],TellerAye[TellerAyes],0))),"TellerAye",IF(ISERROR(MATCH(MPList[[#This Row],[Full Name]],TellerNo[TellerNoes],0)),"","TellerNo"))</f>
        <v/>
      </c>
      <c r="J476" s="2" t="str">
        <f>MPList[[#This Row],[Aye]]&amp;MPList[[#This Row],[No]]&amp;MPList[[#This Row],[Teller]]</f>
        <v>Aye</v>
      </c>
    </row>
    <row r="477" spans="1:10" hidden="1" x14ac:dyDescent="0.25">
      <c r="A477" t="s">
        <v>968</v>
      </c>
      <c r="B477" t="s">
        <v>969</v>
      </c>
      <c r="C477" s="3">
        <f>IF(MPList[[#This Row],[Vote]]="Aye",2,IF(MPList[[#This Row],[Vote]]="no",1,IF(LEFT(MPList[[#This Row],[Vote]],6)="Teller",-1,0)))</f>
        <v>2</v>
      </c>
      <c r="D477" t="str">
        <f>MPList[[#This Row],[Last name]]&amp;", "&amp;MPList[[#This Row],[First name]]</f>
        <v>Patel, Priti</v>
      </c>
      <c r="E477" t="s">
        <v>13</v>
      </c>
      <c r="F477" t="s">
        <v>970</v>
      </c>
      <c r="G477" t="str">
        <f>IF(ISERROR(MATCH(MPList[[#This Row],[Full Name]],AyesResult[FullName],0)),"","Aye")</f>
        <v>Aye</v>
      </c>
      <c r="H477" t="str">
        <f>IF(ISERROR(MATCH(MPList[[#This Row],[Full Name]],NoesResult[FullName],0)),"","No")</f>
        <v/>
      </c>
      <c r="I477" s="2" t="str">
        <f>IF(NOT(ISERROR(MATCH(MPList[[#This Row],[Full Name]],TellerAye[TellerAyes],0))),"TellerAye",IF(ISERROR(MATCH(MPList[[#This Row],[Full Name]],TellerNo[TellerNoes],0)),"","TellerNo"))</f>
        <v/>
      </c>
      <c r="J477" s="2" t="str">
        <f>MPList[[#This Row],[Aye]]&amp;MPList[[#This Row],[No]]&amp;MPList[[#This Row],[Teller]]</f>
        <v>Aye</v>
      </c>
    </row>
    <row r="478" spans="1:10" hidden="1" x14ac:dyDescent="0.25">
      <c r="A478" t="s">
        <v>962</v>
      </c>
      <c r="B478" t="s">
        <v>971</v>
      </c>
      <c r="C478" s="3">
        <f>IF(MPList[[#This Row],[Vote]]="Aye",2,IF(MPList[[#This Row],[Vote]]="no",1,IF(LEFT(MPList[[#This Row],[Vote]],6)="Teller",-1,0)))</f>
        <v>2</v>
      </c>
      <c r="D478" t="str">
        <f>MPList[[#This Row],[Last name]]&amp;", "&amp;MPList[[#This Row],[First name]]</f>
        <v>Paterson, Owen</v>
      </c>
      <c r="E478" t="s">
        <v>13</v>
      </c>
      <c r="F478" t="s">
        <v>972</v>
      </c>
      <c r="G478" t="str">
        <f>IF(ISERROR(MATCH(MPList[[#This Row],[Full Name]],AyesResult[FullName],0)),"","Aye")</f>
        <v>Aye</v>
      </c>
      <c r="H478" t="str">
        <f>IF(ISERROR(MATCH(MPList[[#This Row],[Full Name]],NoesResult[FullName],0)),"","No")</f>
        <v/>
      </c>
      <c r="I478" s="2" t="str">
        <f>IF(NOT(ISERROR(MATCH(MPList[[#This Row],[Full Name]],TellerAye[TellerAyes],0))),"TellerAye",IF(ISERROR(MATCH(MPList[[#This Row],[Full Name]],TellerNo[TellerNoes],0)),"","TellerNo"))</f>
        <v/>
      </c>
      <c r="J478" s="2" t="str">
        <f>MPList[[#This Row],[Aye]]&amp;MPList[[#This Row],[No]]&amp;MPList[[#This Row],[Teller]]</f>
        <v>Aye</v>
      </c>
    </row>
    <row r="479" spans="1:10" hidden="1" x14ac:dyDescent="0.25">
      <c r="A479" t="s">
        <v>1994</v>
      </c>
      <c r="B479" t="s">
        <v>971</v>
      </c>
      <c r="C479" s="3">
        <f>IF(MPList[[#This Row],[Vote]]="Aye",2,IF(MPList[[#This Row],[Vote]]="no",1,IF(LEFT(MPList[[#This Row],[Vote]],6)="Teller",-1,0)))</f>
        <v>1</v>
      </c>
      <c r="D479" t="str">
        <f>MPList[[#This Row],[Last name]]&amp;", "&amp;MPList[[#This Row],[First name]]</f>
        <v>Paterson, Steven</v>
      </c>
      <c r="E479" t="s">
        <v>645</v>
      </c>
      <c r="F479" t="s">
        <v>856</v>
      </c>
      <c r="G479" t="str">
        <f>IF(ISERROR(MATCH(MPList[[#This Row],[Full Name]],AyesResult[FullName],0)),"","Aye")</f>
        <v/>
      </c>
      <c r="H479" t="str">
        <f>IF(ISERROR(MATCH(MPList[[#This Row],[Full Name]],NoesResult[FullName],0)),"","No")</f>
        <v>No</v>
      </c>
      <c r="I479" s="2" t="str">
        <f>IF(NOT(ISERROR(MATCH(MPList[[#This Row],[Full Name]],TellerAye[TellerAyes],0))),"TellerAye",IF(ISERROR(MATCH(MPList[[#This Row],[Full Name]],TellerNo[TellerNoes],0)),"","TellerNo"))</f>
        <v/>
      </c>
      <c r="J479" s="2" t="str">
        <f>MPList[[#This Row],[Aye]]&amp;MPList[[#This Row],[No]]&amp;MPList[[#This Row],[Teller]]</f>
        <v>No</v>
      </c>
    </row>
    <row r="480" spans="1:10" hidden="1" x14ac:dyDescent="0.25">
      <c r="A480" t="s">
        <v>391</v>
      </c>
      <c r="B480" t="s">
        <v>973</v>
      </c>
      <c r="C480" s="3">
        <f>IF(MPList[[#This Row],[Vote]]="Aye",2,IF(MPList[[#This Row],[Vote]]="no",1,IF(LEFT(MPList[[#This Row],[Vote]],6)="Teller",-1,0)))</f>
        <v>2</v>
      </c>
      <c r="D480" t="str">
        <f>MPList[[#This Row],[Last name]]&amp;", "&amp;MPList[[#This Row],[First name]]</f>
        <v>Pawsey, Mark</v>
      </c>
      <c r="E480" t="s">
        <v>13</v>
      </c>
      <c r="F480" t="s">
        <v>974</v>
      </c>
      <c r="G480" t="str">
        <f>IF(ISERROR(MATCH(MPList[[#This Row],[Full Name]],AyesResult[FullName],0)),"","Aye")</f>
        <v>Aye</v>
      </c>
      <c r="H480" t="str">
        <f>IF(ISERROR(MATCH(MPList[[#This Row],[Full Name]],NoesResult[FullName],0)),"","No")</f>
        <v/>
      </c>
      <c r="I480" s="2" t="str">
        <f>IF(NOT(ISERROR(MATCH(MPList[[#This Row],[Full Name]],TellerAye[TellerAyes],0))),"TellerAye",IF(ISERROR(MATCH(MPList[[#This Row],[Full Name]],TellerNo[TellerNoes],0)),"","TellerNo"))</f>
        <v/>
      </c>
      <c r="J480" s="2" t="str">
        <f>MPList[[#This Row],[Aye]]&amp;MPList[[#This Row],[No]]&amp;MPList[[#This Row],[Teller]]</f>
        <v>Aye</v>
      </c>
    </row>
    <row r="481" spans="1:10" hidden="1" x14ac:dyDescent="0.25">
      <c r="A481" t="s">
        <v>975</v>
      </c>
      <c r="B481" t="s">
        <v>976</v>
      </c>
      <c r="C481" s="3">
        <f>IF(MPList[[#This Row],[Vote]]="Aye",2,IF(MPList[[#This Row],[Vote]]="no",1,IF(LEFT(MPList[[#This Row],[Vote]],6)="Teller",-1,0)))</f>
        <v>1</v>
      </c>
      <c r="D481" t="str">
        <f>MPList[[#This Row],[Last name]]&amp;", "&amp;MPList[[#This Row],[First name]]</f>
        <v>Pearce, Teresa</v>
      </c>
      <c r="E481" t="s">
        <v>6</v>
      </c>
      <c r="F481" t="s">
        <v>977</v>
      </c>
      <c r="G481" t="str">
        <f>IF(ISERROR(MATCH(MPList[[#This Row],[Full Name]],AyesResult[FullName],0)),"","Aye")</f>
        <v/>
      </c>
      <c r="H481" t="str">
        <f>IF(ISERROR(MATCH(MPList[[#This Row],[Full Name]],NoesResult[FullName],0)),"","No")</f>
        <v>No</v>
      </c>
      <c r="I481" s="2" t="str">
        <f>IF(NOT(ISERROR(MATCH(MPList[[#This Row],[Full Name]],TellerAye[TellerAyes],0))),"TellerAye",IF(ISERROR(MATCH(MPList[[#This Row],[Full Name]],TellerNo[TellerNoes],0)),"","TellerNo"))</f>
        <v/>
      </c>
      <c r="J481" s="2" t="str">
        <f>MPList[[#This Row],[Aye]]&amp;MPList[[#This Row],[No]]&amp;MPList[[#This Row],[Teller]]</f>
        <v>No</v>
      </c>
    </row>
    <row r="482" spans="1:10" hidden="1" x14ac:dyDescent="0.25">
      <c r="A482" t="s">
        <v>472</v>
      </c>
      <c r="B482" t="s">
        <v>978</v>
      </c>
      <c r="C482" s="3">
        <f>IF(MPList[[#This Row],[Vote]]="Aye",2,IF(MPList[[#This Row],[Vote]]="no",1,IF(LEFT(MPList[[#This Row],[Vote]],6)="Teller",-1,0)))</f>
        <v>2</v>
      </c>
      <c r="D482" t="str">
        <f>MPList[[#This Row],[Last name]]&amp;", "&amp;MPList[[#This Row],[First name]]</f>
        <v>Penning, Mike</v>
      </c>
      <c r="E482" t="s">
        <v>13</v>
      </c>
      <c r="F482" t="s">
        <v>979</v>
      </c>
      <c r="G482" t="str">
        <f>IF(ISERROR(MATCH(MPList[[#This Row],[Full Name]],AyesResult[FullName],0)),"","Aye")</f>
        <v>Aye</v>
      </c>
      <c r="H482" t="str">
        <f>IF(ISERROR(MATCH(MPList[[#This Row],[Full Name]],NoesResult[FullName],0)),"","No")</f>
        <v/>
      </c>
      <c r="I482" s="2" t="str">
        <f>IF(NOT(ISERROR(MATCH(MPList[[#This Row],[Full Name]],TellerAye[TellerAyes],0))),"TellerAye",IF(ISERROR(MATCH(MPList[[#This Row],[Full Name]],TellerNo[TellerNoes],0)),"","TellerNo"))</f>
        <v/>
      </c>
      <c r="J482" s="2" t="str">
        <f>MPList[[#This Row],[Aye]]&amp;MPList[[#This Row],[No]]&amp;MPList[[#This Row],[Teller]]</f>
        <v>Aye</v>
      </c>
    </row>
    <row r="483" spans="1:10" hidden="1" x14ac:dyDescent="0.25">
      <c r="A483" t="s">
        <v>565</v>
      </c>
      <c r="B483" t="s">
        <v>1914</v>
      </c>
      <c r="C483" s="3">
        <f>IF(MPList[[#This Row],[Vote]]="Aye",2,IF(MPList[[#This Row],[Vote]]="no",1,IF(LEFT(MPList[[#This Row],[Vote]],6)="Teller",-1,0)))</f>
        <v>1</v>
      </c>
      <c r="D483" t="str">
        <f>MPList[[#This Row],[Last name]]&amp;", "&amp;MPList[[#This Row],[First name]]</f>
        <v>Pennycook, Matthew</v>
      </c>
      <c r="E483" t="s">
        <v>6</v>
      </c>
      <c r="F483" t="s">
        <v>1020</v>
      </c>
      <c r="G483" t="str">
        <f>IF(ISERROR(MATCH(MPList[[#This Row],[Full Name]],AyesResult[FullName],0)),"","Aye")</f>
        <v/>
      </c>
      <c r="H483" t="str">
        <f>IF(ISERROR(MATCH(MPList[[#This Row],[Full Name]],NoesResult[FullName],0)),"","No")</f>
        <v>No</v>
      </c>
      <c r="I483" s="2" t="str">
        <f>IF(NOT(ISERROR(MATCH(MPList[[#This Row],[Full Name]],TellerAye[TellerAyes],0))),"TellerAye",IF(ISERROR(MATCH(MPList[[#This Row],[Full Name]],TellerNo[TellerNoes],0)),"","TellerNo"))</f>
        <v/>
      </c>
      <c r="J483" s="2" t="str">
        <f>MPList[[#This Row],[Aye]]&amp;MPList[[#This Row],[No]]&amp;MPList[[#This Row],[Teller]]</f>
        <v>No</v>
      </c>
    </row>
    <row r="484" spans="1:10" hidden="1" x14ac:dyDescent="0.25">
      <c r="A484" t="s">
        <v>78</v>
      </c>
      <c r="B484" t="s">
        <v>980</v>
      </c>
      <c r="C484" s="3">
        <f>IF(MPList[[#This Row],[Vote]]="Aye",2,IF(MPList[[#This Row],[Vote]]="no",1,IF(LEFT(MPList[[#This Row],[Vote]],6)="Teller",-1,0)))</f>
        <v>2</v>
      </c>
      <c r="D484" t="str">
        <f>MPList[[#This Row],[Last name]]&amp;", "&amp;MPList[[#This Row],[First name]]</f>
        <v>Penrose, John</v>
      </c>
      <c r="E484" t="s">
        <v>13</v>
      </c>
      <c r="F484" t="s">
        <v>981</v>
      </c>
      <c r="G484" t="str">
        <f>IF(ISERROR(MATCH(MPList[[#This Row],[Full Name]],AyesResult[FullName],0)),"","Aye")</f>
        <v>Aye</v>
      </c>
      <c r="H484" t="str">
        <f>IF(ISERROR(MATCH(MPList[[#This Row],[Full Name]],NoesResult[FullName],0)),"","No")</f>
        <v/>
      </c>
      <c r="I484" s="2" t="str">
        <f>IF(NOT(ISERROR(MATCH(MPList[[#This Row],[Full Name]],TellerAye[TellerAyes],0))),"TellerAye",IF(ISERROR(MATCH(MPList[[#This Row],[Full Name]],TellerNo[TellerNoes],0)),"","TellerNo"))</f>
        <v/>
      </c>
      <c r="J484" s="2" t="str">
        <f>MPList[[#This Row],[Aye]]&amp;MPList[[#This Row],[No]]&amp;MPList[[#This Row],[Teller]]</f>
        <v>Aye</v>
      </c>
    </row>
    <row r="485" spans="1:10" hidden="1" x14ac:dyDescent="0.25">
      <c r="A485" t="s">
        <v>43</v>
      </c>
      <c r="B485" t="s">
        <v>982</v>
      </c>
      <c r="C485" s="3">
        <f>IF(MPList[[#This Row],[Vote]]="Aye",2,IF(MPList[[#This Row],[Vote]]="no",1,IF(LEFT(MPList[[#This Row],[Vote]],6)="Teller",-1,0)))</f>
        <v>0</v>
      </c>
      <c r="D485" t="str">
        <f>MPList[[#This Row],[Last name]]&amp;", "&amp;MPList[[#This Row],[First name]]</f>
        <v>Percy, Andrew</v>
      </c>
      <c r="E485" t="s">
        <v>13</v>
      </c>
      <c r="F485" t="s">
        <v>983</v>
      </c>
      <c r="G485" t="str">
        <f>IF(ISERROR(MATCH(MPList[[#This Row],[Full Name]],AyesResult[FullName],0)),"","Aye")</f>
        <v/>
      </c>
      <c r="H485" t="str">
        <f>IF(ISERROR(MATCH(MPList[[#This Row],[Full Name]],NoesResult[FullName],0)),"","No")</f>
        <v/>
      </c>
      <c r="I485" s="2" t="str">
        <f>IF(NOT(ISERROR(MATCH(MPList[[#This Row],[Full Name]],TellerAye[TellerAyes],0))),"TellerAye",IF(ISERROR(MATCH(MPList[[#This Row],[Full Name]],TellerNo[TellerNoes],0)),"","TellerNo"))</f>
        <v/>
      </c>
      <c r="J485" s="2" t="str">
        <f>MPList[[#This Row],[Aye]]&amp;MPList[[#This Row],[No]]&amp;MPList[[#This Row],[Teller]]</f>
        <v/>
      </c>
    </row>
    <row r="486" spans="1:10" hidden="1" x14ac:dyDescent="0.25">
      <c r="A486" t="s">
        <v>984</v>
      </c>
      <c r="B486" t="s">
        <v>985</v>
      </c>
      <c r="C486" s="3">
        <f>IF(MPList[[#This Row],[Vote]]="Aye",2,IF(MPList[[#This Row],[Vote]]="no",1,IF(LEFT(MPList[[#This Row],[Vote]],6)="Teller",-1,0)))</f>
        <v>1</v>
      </c>
      <c r="D486" t="str">
        <f>MPList[[#This Row],[Last name]]&amp;", "&amp;MPList[[#This Row],[First name]]</f>
        <v>Perkins, Toby</v>
      </c>
      <c r="E486" t="s">
        <v>6</v>
      </c>
      <c r="F486" t="s">
        <v>986</v>
      </c>
      <c r="G486" t="str">
        <f>IF(ISERROR(MATCH(MPList[[#This Row],[Full Name]],AyesResult[FullName],0)),"","Aye")</f>
        <v/>
      </c>
      <c r="H486" t="str">
        <f>IF(ISERROR(MATCH(MPList[[#This Row],[Full Name]],NoesResult[FullName],0)),"","No")</f>
        <v>No</v>
      </c>
      <c r="I486" s="2" t="str">
        <f>IF(NOT(ISERROR(MATCH(MPList[[#This Row],[Full Name]],TellerAye[TellerAyes],0))),"TellerAye",IF(ISERROR(MATCH(MPList[[#This Row],[Full Name]],TellerNo[TellerNoes],0)),"","TellerNo"))</f>
        <v/>
      </c>
      <c r="J486" s="2" t="str">
        <f>MPList[[#This Row],[Aye]]&amp;MPList[[#This Row],[No]]&amp;MPList[[#This Row],[Teller]]</f>
        <v>No</v>
      </c>
    </row>
    <row r="487" spans="1:10" hidden="1" x14ac:dyDescent="0.25">
      <c r="A487" t="s">
        <v>987</v>
      </c>
      <c r="B487" t="s">
        <v>988</v>
      </c>
      <c r="C487" s="3">
        <f>IF(MPList[[#This Row],[Vote]]="Aye",2,IF(MPList[[#This Row],[Vote]]="no",1,IF(LEFT(MPList[[#This Row],[Vote]],6)="Teller",-1,0)))</f>
        <v>2</v>
      </c>
      <c r="D487" t="str">
        <f>MPList[[#This Row],[Last name]]&amp;", "&amp;MPList[[#This Row],[First name]]</f>
        <v>Perry, Claire</v>
      </c>
      <c r="E487" t="s">
        <v>13</v>
      </c>
      <c r="F487" t="s">
        <v>989</v>
      </c>
      <c r="G487" t="str">
        <f>IF(ISERROR(MATCH(MPList[[#This Row],[Full Name]],AyesResult[FullName],0)),"","Aye")</f>
        <v>Aye</v>
      </c>
      <c r="H487" t="str">
        <f>IF(ISERROR(MATCH(MPList[[#This Row],[Full Name]],NoesResult[FullName],0)),"","No")</f>
        <v/>
      </c>
      <c r="I487" s="2" t="str">
        <f>IF(NOT(ISERROR(MATCH(MPList[[#This Row],[Full Name]],TellerAye[TellerAyes],0))),"TellerAye",IF(ISERROR(MATCH(MPList[[#This Row],[Full Name]],TellerNo[TellerNoes],0)),"","TellerNo"))</f>
        <v/>
      </c>
      <c r="J487" s="2" t="str">
        <f>MPList[[#This Row],[Aye]]&amp;MPList[[#This Row],[No]]&amp;MPList[[#This Row],[Teller]]</f>
        <v>Aye</v>
      </c>
    </row>
    <row r="488" spans="1:10" hidden="1" x14ac:dyDescent="0.25">
      <c r="A488" t="s">
        <v>1837</v>
      </c>
      <c r="B488" t="s">
        <v>990</v>
      </c>
      <c r="C488" s="3">
        <f>IF(MPList[[#This Row],[Vote]]="Aye",2,IF(MPList[[#This Row],[Vote]]="no",1,IF(LEFT(MPList[[#This Row],[Vote]],6)="Teller",-1,0)))</f>
        <v>1</v>
      </c>
      <c r="D488" t="str">
        <f>MPList[[#This Row],[Last name]]&amp;", "&amp;MPList[[#This Row],[First name]]</f>
        <v>Phillips, Jess</v>
      </c>
      <c r="E488" t="s">
        <v>6</v>
      </c>
      <c r="F488" t="s">
        <v>600</v>
      </c>
      <c r="G488" t="str">
        <f>IF(ISERROR(MATCH(MPList[[#This Row],[Full Name]],AyesResult[FullName],0)),"","Aye")</f>
        <v/>
      </c>
      <c r="H488" t="str">
        <f>IF(ISERROR(MATCH(MPList[[#This Row],[Full Name]],NoesResult[FullName],0)),"","No")</f>
        <v>No</v>
      </c>
      <c r="I488" s="2" t="str">
        <f>IF(NOT(ISERROR(MATCH(MPList[[#This Row],[Full Name]],TellerAye[TellerAyes],0))),"TellerAye",IF(ISERROR(MATCH(MPList[[#This Row],[Full Name]],TellerNo[TellerNoes],0)),"","TellerNo"))</f>
        <v/>
      </c>
      <c r="J488" s="2" t="str">
        <f>MPList[[#This Row],[Aye]]&amp;MPList[[#This Row],[No]]&amp;MPList[[#This Row],[Teller]]</f>
        <v>No</v>
      </c>
    </row>
    <row r="489" spans="1:10" hidden="1" x14ac:dyDescent="0.25">
      <c r="A489" t="s">
        <v>73</v>
      </c>
      <c r="B489" t="s">
        <v>990</v>
      </c>
      <c r="C489" s="3">
        <f>IF(MPList[[#This Row],[Vote]]="Aye",2,IF(MPList[[#This Row],[Vote]]="no",1,IF(LEFT(MPList[[#This Row],[Vote]],6)="Teller",-1,0)))</f>
        <v>2</v>
      </c>
      <c r="D489" t="str">
        <f>MPList[[#This Row],[Last name]]&amp;", "&amp;MPList[[#This Row],[First name]]</f>
        <v>Phillips, Stephen</v>
      </c>
      <c r="E489" t="s">
        <v>13</v>
      </c>
      <c r="F489" t="s">
        <v>991</v>
      </c>
      <c r="G489" t="str">
        <f>IF(ISERROR(MATCH(MPList[[#This Row],[Full Name]],AyesResult[FullName],0)),"","Aye")</f>
        <v>Aye</v>
      </c>
      <c r="H489" t="str">
        <f>IF(ISERROR(MATCH(MPList[[#This Row],[Full Name]],NoesResult[FullName],0)),"","No")</f>
        <v/>
      </c>
      <c r="I489" s="2" t="str">
        <f>IF(NOT(ISERROR(MATCH(MPList[[#This Row],[Full Name]],TellerAye[TellerAyes],0))),"TellerAye",IF(ISERROR(MATCH(MPList[[#This Row],[Full Name]],TellerNo[TellerNoes],0)),"","TellerNo"))</f>
        <v/>
      </c>
      <c r="J489" s="2" t="str">
        <f>MPList[[#This Row],[Aye]]&amp;MPList[[#This Row],[No]]&amp;MPList[[#This Row],[Teller]]</f>
        <v>Aye</v>
      </c>
    </row>
    <row r="490" spans="1:10" x14ac:dyDescent="0.25">
      <c r="A490" t="s">
        <v>992</v>
      </c>
      <c r="B490" t="s">
        <v>993</v>
      </c>
      <c r="C490" s="3">
        <f>IF(MPList[[#This Row],[Vote]]="Aye",2,IF(MPList[[#This Row],[Vote]]="no",1,IF(LEFT(MPList[[#This Row],[Vote]],6)="Teller",-1,0)))</f>
        <v>0</v>
      </c>
      <c r="D490" t="str">
        <f>MPList[[#This Row],[Last name]]&amp;", "&amp;MPList[[#This Row],[First name]]</f>
        <v>Phillipson, Bridget</v>
      </c>
      <c r="E490" t="s">
        <v>6</v>
      </c>
      <c r="F490" t="s">
        <v>994</v>
      </c>
      <c r="G490" t="str">
        <f>IF(ISERROR(MATCH(MPList[[#This Row],[Full Name]],AyesResult[FullName],0)),"","Aye")</f>
        <v/>
      </c>
      <c r="H490" t="str">
        <f>IF(ISERROR(MATCH(MPList[[#This Row],[Full Name]],NoesResult[FullName],0)),"","No")</f>
        <v/>
      </c>
      <c r="I490" s="2" t="str">
        <f>IF(NOT(ISERROR(MATCH(MPList[[#This Row],[Full Name]],TellerAye[TellerAyes],0))),"TellerAye",IF(ISERROR(MATCH(MPList[[#This Row],[Full Name]],TellerNo[TellerNoes],0)),"","TellerNo"))</f>
        <v/>
      </c>
      <c r="J490" s="2" t="str">
        <f>MPList[[#This Row],[Aye]]&amp;MPList[[#This Row],[No]]&amp;MPList[[#This Row],[Teller]]</f>
        <v/>
      </c>
    </row>
    <row r="491" spans="1:10" hidden="1" x14ac:dyDescent="0.25">
      <c r="A491" t="s">
        <v>186</v>
      </c>
      <c r="B491" t="s">
        <v>1872</v>
      </c>
      <c r="C491" s="3">
        <f>IF(MPList[[#This Row],[Vote]]="Aye",2,IF(MPList[[#This Row],[Vote]]="no",1,IF(LEFT(MPList[[#This Row],[Vote]],6)="Teller",-1,0)))</f>
        <v>2</v>
      </c>
      <c r="D491" t="str">
        <f>MPList[[#This Row],[Last name]]&amp;", "&amp;MPList[[#This Row],[First name]]</f>
        <v>Philp, Chris</v>
      </c>
      <c r="E491" t="s">
        <v>13</v>
      </c>
      <c r="F491" t="s">
        <v>960</v>
      </c>
      <c r="G491" t="str">
        <f>IF(ISERROR(MATCH(MPList[[#This Row],[Full Name]],AyesResult[FullName],0)),"","Aye")</f>
        <v>Aye</v>
      </c>
      <c r="H491" t="str">
        <f>IF(ISERROR(MATCH(MPList[[#This Row],[Full Name]],NoesResult[FullName],0)),"","No")</f>
        <v/>
      </c>
      <c r="I491" s="2" t="str">
        <f>IF(NOT(ISERROR(MATCH(MPList[[#This Row],[Full Name]],TellerAye[TellerAyes],0))),"TellerAye",IF(ISERROR(MATCH(MPList[[#This Row],[Full Name]],TellerNo[TellerNoes],0)),"","TellerNo"))</f>
        <v/>
      </c>
      <c r="J491" s="2" t="str">
        <f>MPList[[#This Row],[Aye]]&amp;MPList[[#This Row],[No]]&amp;MPList[[#This Row],[Teller]]</f>
        <v>Aye</v>
      </c>
    </row>
    <row r="492" spans="1:10" hidden="1" x14ac:dyDescent="0.25">
      <c r="A492" t="s">
        <v>705</v>
      </c>
      <c r="B492" t="s">
        <v>995</v>
      </c>
      <c r="C492" s="3">
        <f>IF(MPList[[#This Row],[Vote]]="Aye",2,IF(MPList[[#This Row],[Vote]]="no",1,IF(LEFT(MPList[[#This Row],[Vote]],6)="Teller",-1,0)))</f>
        <v>0</v>
      </c>
      <c r="D492" t="str">
        <f>MPList[[#This Row],[Last name]]&amp;", "&amp;MPList[[#This Row],[First name]]</f>
        <v>Pickles, Eric</v>
      </c>
      <c r="E492" t="s">
        <v>13</v>
      </c>
      <c r="F492" t="s">
        <v>996</v>
      </c>
      <c r="G492" t="str">
        <f>IF(ISERROR(MATCH(MPList[[#This Row],[Full Name]],AyesResult[FullName],0)),"","Aye")</f>
        <v/>
      </c>
      <c r="H492" t="str">
        <f>IF(ISERROR(MATCH(MPList[[#This Row],[Full Name]],NoesResult[FullName],0)),"","No")</f>
        <v/>
      </c>
      <c r="I492" s="2" t="str">
        <f>IF(NOT(ISERROR(MATCH(MPList[[#This Row],[Full Name]],TellerAye[TellerAyes],0))),"TellerAye",IF(ISERROR(MATCH(MPList[[#This Row],[Full Name]],TellerNo[TellerNoes],0)),"","TellerNo"))</f>
        <v/>
      </c>
      <c r="J492" s="2" t="str">
        <f>MPList[[#This Row],[Aye]]&amp;MPList[[#This Row],[No]]&amp;MPList[[#This Row],[Teller]]</f>
        <v/>
      </c>
    </row>
    <row r="493" spans="1:10" hidden="1" x14ac:dyDescent="0.25">
      <c r="A493" t="s">
        <v>251</v>
      </c>
      <c r="B493" t="s">
        <v>997</v>
      </c>
      <c r="C493" s="3">
        <f>IF(MPList[[#This Row],[Vote]]="Aye",2,IF(MPList[[#This Row],[Vote]]="no",1,IF(LEFT(MPList[[#This Row],[Vote]],6)="Teller",-1,0)))</f>
        <v>2</v>
      </c>
      <c r="D493" t="str">
        <f>MPList[[#This Row],[Last name]]&amp;", "&amp;MPList[[#This Row],[First name]]</f>
        <v>Pincher, Christopher</v>
      </c>
      <c r="E493" t="s">
        <v>13</v>
      </c>
      <c r="F493" t="s">
        <v>998</v>
      </c>
      <c r="G493" t="str">
        <f>IF(ISERROR(MATCH(MPList[[#This Row],[Full Name]],AyesResult[FullName],0)),"","Aye")</f>
        <v>Aye</v>
      </c>
      <c r="H493" t="str">
        <f>IF(ISERROR(MATCH(MPList[[#This Row],[Full Name]],NoesResult[FullName],0)),"","No")</f>
        <v/>
      </c>
      <c r="I493" s="2" t="str">
        <f>IF(NOT(ISERROR(MATCH(MPList[[#This Row],[Full Name]],TellerAye[TellerAyes],0))),"TellerAye",IF(ISERROR(MATCH(MPList[[#This Row],[Full Name]],TellerNo[TellerNoes],0)),"","TellerNo"))</f>
        <v/>
      </c>
      <c r="J493" s="2" t="str">
        <f>MPList[[#This Row],[Aye]]&amp;MPList[[#This Row],[No]]&amp;MPList[[#This Row],[Teller]]</f>
        <v>Aye</v>
      </c>
    </row>
    <row r="494" spans="1:10" hidden="1" x14ac:dyDescent="0.25">
      <c r="A494" t="s">
        <v>711</v>
      </c>
      <c r="B494" t="s">
        <v>999</v>
      </c>
      <c r="C494" s="3">
        <f>IF(MPList[[#This Row],[Vote]]="Aye",2,IF(MPList[[#This Row],[Vote]]="no",1,IF(LEFT(MPList[[#This Row],[Vote]],6)="Teller",-1,0)))</f>
        <v>0</v>
      </c>
      <c r="D494" t="str">
        <f>MPList[[#This Row],[Last name]]&amp;", "&amp;MPList[[#This Row],[First name]]</f>
        <v>Poulter, Daniel</v>
      </c>
      <c r="E494" t="s">
        <v>13</v>
      </c>
      <c r="F494" t="s">
        <v>1000</v>
      </c>
      <c r="G494" t="str">
        <f>IF(ISERROR(MATCH(MPList[[#This Row],[Full Name]],AyesResult[FullName],0)),"","Aye")</f>
        <v/>
      </c>
      <c r="H494" t="str">
        <f>IF(ISERROR(MATCH(MPList[[#This Row],[Full Name]],NoesResult[FullName],0)),"","No")</f>
        <v/>
      </c>
      <c r="I494" s="2" t="str">
        <f>IF(NOT(ISERROR(MATCH(MPList[[#This Row],[Full Name]],TellerAye[TellerAyes],0))),"TellerAye",IF(ISERROR(MATCH(MPList[[#This Row],[Full Name]],TellerNo[TellerNoes],0)),"","TellerNo"))</f>
        <v/>
      </c>
      <c r="J494" s="2" t="str">
        <f>MPList[[#This Row],[Aye]]&amp;MPList[[#This Row],[No]]&amp;MPList[[#This Row],[Teller]]</f>
        <v/>
      </c>
    </row>
    <row r="495" spans="1:10" hidden="1" x14ac:dyDescent="0.25">
      <c r="A495" t="s">
        <v>73</v>
      </c>
      <c r="B495" t="s">
        <v>1001</v>
      </c>
      <c r="C495" s="3">
        <f>IF(MPList[[#This Row],[Vote]]="Aye",2,IF(MPList[[#This Row],[Vote]]="no",1,IF(LEFT(MPList[[#This Row],[Vote]],6)="Teller",-1,0)))</f>
        <v>1</v>
      </c>
      <c r="D495" t="str">
        <f>MPList[[#This Row],[Last name]]&amp;", "&amp;MPList[[#This Row],[First name]]</f>
        <v>Pound, Stephen</v>
      </c>
      <c r="E495" t="s">
        <v>6</v>
      </c>
      <c r="F495" t="s">
        <v>1002</v>
      </c>
      <c r="G495" t="str">
        <f>IF(ISERROR(MATCH(MPList[[#This Row],[Full Name]],AyesResult[FullName],0)),"","Aye")</f>
        <v/>
      </c>
      <c r="H495" t="str">
        <f>IF(ISERROR(MATCH(MPList[[#This Row],[Full Name]],NoesResult[FullName],0)),"","No")</f>
        <v>No</v>
      </c>
      <c r="I495" s="2" t="str">
        <f>IF(NOT(ISERROR(MATCH(MPList[[#This Row],[Full Name]],TellerAye[TellerAyes],0))),"TellerAye",IF(ISERROR(MATCH(MPList[[#This Row],[Full Name]],TellerNo[TellerNoes],0)),"","TellerNo"))</f>
        <v/>
      </c>
      <c r="J495" s="2" t="str">
        <f>MPList[[#This Row],[Aye]]&amp;MPList[[#This Row],[No]]&amp;MPList[[#This Row],[Teller]]</f>
        <v>No</v>
      </c>
    </row>
    <row r="496" spans="1:10" hidden="1" x14ac:dyDescent="0.25">
      <c r="A496" t="s">
        <v>581</v>
      </c>
      <c r="B496" t="s">
        <v>1998</v>
      </c>
      <c r="C496" s="3">
        <f>IF(MPList[[#This Row],[Vote]]="Aye",2,IF(MPList[[#This Row],[Vote]]="no",1,IF(LEFT(MPList[[#This Row],[Vote]],6)="Teller",-1,0)))</f>
        <v>2</v>
      </c>
      <c r="D496" t="str">
        <f>MPList[[#This Row],[Last name]]&amp;", "&amp;MPList[[#This Row],[First name]]</f>
        <v>Pow, Rebecca</v>
      </c>
      <c r="E496" t="s">
        <v>13</v>
      </c>
      <c r="F496" t="s">
        <v>182</v>
      </c>
      <c r="G496" t="str">
        <f>IF(ISERROR(MATCH(MPList[[#This Row],[Full Name]],AyesResult[FullName],0)),"","Aye")</f>
        <v>Aye</v>
      </c>
      <c r="H496" t="str">
        <f>IF(ISERROR(MATCH(MPList[[#This Row],[Full Name]],NoesResult[FullName],0)),"","No")</f>
        <v/>
      </c>
      <c r="I496" s="2" t="str">
        <f>IF(NOT(ISERROR(MATCH(MPList[[#This Row],[Full Name]],TellerAye[TellerAyes],0))),"TellerAye",IF(ISERROR(MATCH(MPList[[#This Row],[Full Name]],TellerNo[TellerNoes],0)),"","TellerNo"))</f>
        <v/>
      </c>
      <c r="J496" s="2" t="str">
        <f>MPList[[#This Row],[Aye]]&amp;MPList[[#This Row],[No]]&amp;MPList[[#This Row],[Teller]]</f>
        <v>Aye</v>
      </c>
    </row>
    <row r="497" spans="1:10" hidden="1" x14ac:dyDescent="0.25">
      <c r="A497" t="s">
        <v>1003</v>
      </c>
      <c r="B497" t="s">
        <v>1004</v>
      </c>
      <c r="C497" s="3">
        <f>IF(MPList[[#This Row],[Vote]]="Aye",2,IF(MPList[[#This Row],[Vote]]="no",1,IF(LEFT(MPList[[#This Row],[Vote]],6)="Teller",-1,0)))</f>
        <v>1</v>
      </c>
      <c r="D497" t="str">
        <f>MPList[[#This Row],[Last name]]&amp;", "&amp;MPList[[#This Row],[First name]]</f>
        <v>Powell, Lucy</v>
      </c>
      <c r="E497" t="s">
        <v>2017</v>
      </c>
      <c r="F497" t="s">
        <v>1005</v>
      </c>
      <c r="G497" t="str">
        <f>IF(ISERROR(MATCH(MPList[[#This Row],[Full Name]],AyesResult[FullName],0)),"","Aye")</f>
        <v/>
      </c>
      <c r="H497" t="str">
        <f>IF(ISERROR(MATCH(MPList[[#This Row],[Full Name]],NoesResult[FullName],0)),"","No")</f>
        <v>No</v>
      </c>
      <c r="I497" s="2" t="str">
        <f>IF(NOT(ISERROR(MATCH(MPList[[#This Row],[Full Name]],TellerAye[TellerAyes],0))),"TellerAye",IF(ISERROR(MATCH(MPList[[#This Row],[Full Name]],TellerNo[TellerNoes],0)),"","TellerNo"))</f>
        <v/>
      </c>
      <c r="J497" s="2" t="str">
        <f>MPList[[#This Row],[Aye]]&amp;MPList[[#This Row],[No]]&amp;MPList[[#This Row],[Teller]]</f>
        <v>No</v>
      </c>
    </row>
    <row r="498" spans="1:10" hidden="1" x14ac:dyDescent="0.25">
      <c r="A498" t="s">
        <v>1828</v>
      </c>
      <c r="B498" t="s">
        <v>1829</v>
      </c>
      <c r="C498" s="3">
        <f>IF(MPList[[#This Row],[Vote]]="Aye",2,IF(MPList[[#This Row],[Vote]]="no",1,IF(LEFT(MPList[[#This Row],[Vote]],6)="Teller",-1,0)))</f>
        <v>2</v>
      </c>
      <c r="D498" t="str">
        <f>MPList[[#This Row],[Last name]]&amp;", "&amp;MPList[[#This Row],[First name]]</f>
        <v>Prentis, Victoria</v>
      </c>
      <c r="E498" t="s">
        <v>13</v>
      </c>
      <c r="F498" t="s">
        <v>65</v>
      </c>
      <c r="G498" t="str">
        <f>IF(ISERROR(MATCH(MPList[[#This Row],[Full Name]],AyesResult[FullName],0)),"","Aye")</f>
        <v>Aye</v>
      </c>
      <c r="H498" t="str">
        <f>IF(ISERROR(MATCH(MPList[[#This Row],[Full Name]],NoesResult[FullName],0)),"","No")</f>
        <v/>
      </c>
      <c r="I498" s="2" t="str">
        <f>IF(NOT(ISERROR(MATCH(MPList[[#This Row],[Full Name]],TellerAye[TellerAyes],0))),"TellerAye",IF(ISERROR(MATCH(MPList[[#This Row],[Full Name]],TellerNo[TellerNoes],0)),"","TellerNo"))</f>
        <v/>
      </c>
      <c r="J498" s="2" t="str">
        <f>MPList[[#This Row],[Aye]]&amp;MPList[[#This Row],[No]]&amp;MPList[[#This Row],[Teller]]</f>
        <v>Aye</v>
      </c>
    </row>
    <row r="499" spans="1:10" hidden="1" x14ac:dyDescent="0.25">
      <c r="A499" t="s">
        <v>391</v>
      </c>
      <c r="B499" t="s">
        <v>1008</v>
      </c>
      <c r="C499" s="3">
        <f>IF(MPList[[#This Row],[Vote]]="Aye",2,IF(MPList[[#This Row],[Vote]]="no",1,IF(LEFT(MPList[[#This Row],[Vote]],6)="Teller",-1,0)))</f>
        <v>2</v>
      </c>
      <c r="D499" t="str">
        <f>MPList[[#This Row],[Last name]]&amp;", "&amp;MPList[[#This Row],[First name]]</f>
        <v>Prisk, Mark</v>
      </c>
      <c r="E499" t="s">
        <v>13</v>
      </c>
      <c r="F499" t="s">
        <v>1009</v>
      </c>
      <c r="G499" t="str">
        <f>IF(ISERROR(MATCH(MPList[[#This Row],[Full Name]],AyesResult[FullName],0)),"","Aye")</f>
        <v>Aye</v>
      </c>
      <c r="H499" t="str">
        <f>IF(ISERROR(MATCH(MPList[[#This Row],[Full Name]],NoesResult[FullName],0)),"","No")</f>
        <v/>
      </c>
      <c r="I499" s="2" t="str">
        <f>IF(NOT(ISERROR(MATCH(MPList[[#This Row],[Full Name]],TellerAye[TellerAyes],0))),"TellerAye",IF(ISERROR(MATCH(MPList[[#This Row],[Full Name]],TellerNo[TellerNoes],0)),"","TellerNo"))</f>
        <v/>
      </c>
      <c r="J499" s="2" t="str">
        <f>MPList[[#This Row],[Aye]]&amp;MPList[[#This Row],[No]]&amp;MPList[[#This Row],[Teller]]</f>
        <v>Aye</v>
      </c>
    </row>
    <row r="500" spans="1:10" hidden="1" x14ac:dyDescent="0.25">
      <c r="A500" t="s">
        <v>391</v>
      </c>
      <c r="B500" t="s">
        <v>1010</v>
      </c>
      <c r="C500" s="3">
        <f>IF(MPList[[#This Row],[Vote]]="Aye",2,IF(MPList[[#This Row],[Vote]]="no",1,IF(LEFT(MPList[[#This Row],[Vote]],6)="Teller",-1,0)))</f>
        <v>0</v>
      </c>
      <c r="D500" t="str">
        <f>MPList[[#This Row],[Last name]]&amp;", "&amp;MPList[[#This Row],[First name]]</f>
        <v>Pritchard, Mark</v>
      </c>
      <c r="E500" t="s">
        <v>13</v>
      </c>
      <c r="F500" t="s">
        <v>1011</v>
      </c>
      <c r="G500" t="str">
        <f>IF(ISERROR(MATCH(MPList[[#This Row],[Full Name]],AyesResult[FullName],0)),"","Aye")</f>
        <v/>
      </c>
      <c r="H500" t="str">
        <f>IF(ISERROR(MATCH(MPList[[#This Row],[Full Name]],NoesResult[FullName],0)),"","No")</f>
        <v/>
      </c>
      <c r="I500" s="2" t="str">
        <f>IF(NOT(ISERROR(MATCH(MPList[[#This Row],[Full Name]],TellerAye[TellerAyes],0))),"TellerAye",IF(ISERROR(MATCH(MPList[[#This Row],[Full Name]],TellerNo[TellerNoes],0)),"","TellerNo"))</f>
        <v/>
      </c>
      <c r="J500" s="2" t="str">
        <f>MPList[[#This Row],[Aye]]&amp;MPList[[#This Row],[No]]&amp;MPList[[#This Row],[Teller]]</f>
        <v/>
      </c>
    </row>
    <row r="501" spans="1:10" hidden="1" x14ac:dyDescent="0.25">
      <c r="A501" t="s">
        <v>78</v>
      </c>
      <c r="B501" t="s">
        <v>1012</v>
      </c>
      <c r="C501" s="3">
        <f>IF(MPList[[#This Row],[Vote]]="Aye",2,IF(MPList[[#This Row],[Vote]]="no",1,IF(LEFT(MPList[[#This Row],[Vote]],6)="Teller",-1,0)))</f>
        <v>0</v>
      </c>
      <c r="D501" t="str">
        <f>MPList[[#This Row],[Last name]]&amp;", "&amp;MPList[[#This Row],[First name]]</f>
        <v>Pugh, John</v>
      </c>
      <c r="E501" t="s">
        <v>25</v>
      </c>
      <c r="F501" t="s">
        <v>1013</v>
      </c>
      <c r="G501" t="str">
        <f>IF(ISERROR(MATCH(MPList[[#This Row],[Full Name]],AyesResult[FullName],0)),"","Aye")</f>
        <v/>
      </c>
      <c r="H501" t="str">
        <f>IF(ISERROR(MATCH(MPList[[#This Row],[Full Name]],NoesResult[FullName],0)),"","No")</f>
        <v/>
      </c>
      <c r="I501" s="2" t="str">
        <f>IF(NOT(ISERROR(MATCH(MPList[[#This Row],[Full Name]],TellerAye[TellerAyes],0))),"TellerAye",IF(ISERROR(MATCH(MPList[[#This Row],[Full Name]],TellerNo[TellerNoes],0)),"","TellerNo"))</f>
        <v/>
      </c>
      <c r="J501" s="2" t="str">
        <f>MPList[[#This Row],[Aye]]&amp;MPList[[#This Row],[No]]&amp;MPList[[#This Row],[Teller]]</f>
        <v/>
      </c>
    </row>
    <row r="502" spans="1:10" hidden="1" x14ac:dyDescent="0.25">
      <c r="A502" t="s">
        <v>134</v>
      </c>
      <c r="B502" t="s">
        <v>1869</v>
      </c>
      <c r="C502" s="3">
        <f>IF(MPList[[#This Row],[Vote]]="Aye",2,IF(MPList[[#This Row],[Vote]]="no",1,IF(LEFT(MPList[[#This Row],[Vote]],6)="Teller",-1,0)))</f>
        <v>2</v>
      </c>
      <c r="D502" t="str">
        <f>MPList[[#This Row],[Last name]]&amp;", "&amp;MPList[[#This Row],[First name]]</f>
        <v>Pursglove, Tom</v>
      </c>
      <c r="E502" t="s">
        <v>13</v>
      </c>
      <c r="F502" t="s">
        <v>1072</v>
      </c>
      <c r="G502" t="str">
        <f>IF(ISERROR(MATCH(MPList[[#This Row],[Full Name]],AyesResult[FullName],0)),"","Aye")</f>
        <v>Aye</v>
      </c>
      <c r="H502" t="str">
        <f>IF(ISERROR(MATCH(MPList[[#This Row],[Full Name]],NoesResult[FullName],0)),"","No")</f>
        <v/>
      </c>
      <c r="I502" s="2" t="str">
        <f>IF(NOT(ISERROR(MATCH(MPList[[#This Row],[Full Name]],TellerAye[TellerAyes],0))),"TellerAye",IF(ISERROR(MATCH(MPList[[#This Row],[Full Name]],TellerNo[TellerNoes],0)),"","TellerNo"))</f>
        <v/>
      </c>
      <c r="J502" s="2" t="str">
        <f>MPList[[#This Row],[Aye]]&amp;MPList[[#This Row],[No]]&amp;MPList[[#This Row],[Teller]]</f>
        <v>Aye</v>
      </c>
    </row>
    <row r="503" spans="1:10" hidden="1" x14ac:dyDescent="0.25">
      <c r="A503" t="s">
        <v>181</v>
      </c>
      <c r="B503" t="s">
        <v>1925</v>
      </c>
      <c r="C503" s="3">
        <f>IF(MPList[[#This Row],[Vote]]="Aye",2,IF(MPList[[#This Row],[Vote]]="no",1,IF(LEFT(MPList[[#This Row],[Vote]],6)="Teller",-1,0)))</f>
        <v>2</v>
      </c>
      <c r="D503" t="str">
        <f>MPList[[#This Row],[Last name]]&amp;", "&amp;MPList[[#This Row],[First name]]</f>
        <v>Quin, Jeremy</v>
      </c>
      <c r="E503" t="s">
        <v>13</v>
      </c>
      <c r="F503" t="s">
        <v>822</v>
      </c>
      <c r="G503" t="str">
        <f>IF(ISERROR(MATCH(MPList[[#This Row],[Full Name]],AyesResult[FullName],0)),"","Aye")</f>
        <v>Aye</v>
      </c>
      <c r="H503" t="str">
        <f>IF(ISERROR(MATCH(MPList[[#This Row],[Full Name]],NoesResult[FullName],0)),"","No")</f>
        <v/>
      </c>
      <c r="I503" s="2" t="str">
        <f>IF(NOT(ISERROR(MATCH(MPList[[#This Row],[Full Name]],TellerAye[TellerAyes],0))),"TellerAye",IF(ISERROR(MATCH(MPList[[#This Row],[Full Name]],TellerNo[TellerNoes],0)),"","TellerNo"))</f>
        <v/>
      </c>
      <c r="J503" s="2" t="str">
        <f>MPList[[#This Row],[Aye]]&amp;MPList[[#This Row],[No]]&amp;MPList[[#This Row],[Teller]]</f>
        <v>Aye</v>
      </c>
    </row>
    <row r="504" spans="1:10" hidden="1" x14ac:dyDescent="0.25">
      <c r="A504" t="s">
        <v>1867</v>
      </c>
      <c r="B504" t="s">
        <v>1868</v>
      </c>
      <c r="C504" s="3">
        <f>IF(MPList[[#This Row],[Vote]]="Aye",2,IF(MPList[[#This Row],[Vote]]="no",1,IF(LEFT(MPList[[#This Row],[Vote]],6)="Teller",-1,0)))</f>
        <v>2</v>
      </c>
      <c r="D504" t="str">
        <f>MPList[[#This Row],[Last name]]&amp;", "&amp;MPList[[#This Row],[First name]]</f>
        <v>Quince, Will</v>
      </c>
      <c r="E504" t="s">
        <v>13</v>
      </c>
      <c r="F504" t="s">
        <v>1066</v>
      </c>
      <c r="G504" t="str">
        <f>IF(ISERROR(MATCH(MPList[[#This Row],[Full Name]],AyesResult[FullName],0)),"","Aye")</f>
        <v>Aye</v>
      </c>
      <c r="H504" t="str">
        <f>IF(ISERROR(MATCH(MPList[[#This Row],[Full Name]],NoesResult[FullName],0)),"","No")</f>
        <v/>
      </c>
      <c r="I504" s="2" t="str">
        <f>IF(NOT(ISERROR(MATCH(MPList[[#This Row],[Full Name]],TellerAye[TellerAyes],0))),"TellerAye",IF(ISERROR(MATCH(MPList[[#This Row],[Full Name]],TellerNo[TellerNoes],0)),"","TellerNo"))</f>
        <v/>
      </c>
      <c r="J504" s="2" t="str">
        <f>MPList[[#This Row],[Aye]]&amp;MPList[[#This Row],[No]]&amp;MPList[[#This Row],[Teller]]</f>
        <v>Aye</v>
      </c>
    </row>
    <row r="505" spans="1:10" x14ac:dyDescent="0.25">
      <c r="A505" t="s">
        <v>1014</v>
      </c>
      <c r="B505" t="s">
        <v>1015</v>
      </c>
      <c r="C505" s="3">
        <f>IF(MPList[[#This Row],[Vote]]="Aye",2,IF(MPList[[#This Row],[Vote]]="no",1,IF(LEFT(MPList[[#This Row],[Vote]],6)="Teller",-1,0)))</f>
        <v>0</v>
      </c>
      <c r="D505" t="str">
        <f>MPList[[#This Row],[Last name]]&amp;", "&amp;MPList[[#This Row],[First name]]</f>
        <v>Qureshi, Yasmin</v>
      </c>
      <c r="E505" t="s">
        <v>6</v>
      </c>
      <c r="F505" t="s">
        <v>1016</v>
      </c>
      <c r="G505" t="str">
        <f>IF(ISERROR(MATCH(MPList[[#This Row],[Full Name]],AyesResult[FullName],0)),"","Aye")</f>
        <v/>
      </c>
      <c r="H505" t="str">
        <f>IF(ISERROR(MATCH(MPList[[#This Row],[Full Name]],NoesResult[FullName],0)),"","No")</f>
        <v/>
      </c>
      <c r="I505" s="2" t="str">
        <f>IF(NOT(ISERROR(MATCH(MPList[[#This Row],[Full Name]],TellerAye[TellerAyes],0))),"TellerAye",IF(ISERROR(MATCH(MPList[[#This Row],[Full Name]],TellerNo[TellerNoes],0)),"","TellerNo"))</f>
        <v/>
      </c>
      <c r="J505" s="2" t="str">
        <f>MPList[[#This Row],[Aye]]&amp;MPList[[#This Row],[No]]&amp;MPList[[#This Row],[Teller]]</f>
        <v/>
      </c>
    </row>
    <row r="506" spans="1:10" hidden="1" x14ac:dyDescent="0.25">
      <c r="A506" t="s">
        <v>538</v>
      </c>
      <c r="B506" t="s">
        <v>1017</v>
      </c>
      <c r="C506" s="3">
        <f>IF(MPList[[#This Row],[Vote]]="Aye",2,IF(MPList[[#This Row],[Vote]]="no",1,IF(LEFT(MPList[[#This Row],[Vote]],6)="Teller",-1,0)))</f>
        <v>2</v>
      </c>
      <c r="D506" t="str">
        <f>MPList[[#This Row],[Last name]]&amp;", "&amp;MPList[[#This Row],[First name]]</f>
        <v>Raab, Dominic</v>
      </c>
      <c r="E506" t="s">
        <v>13</v>
      </c>
      <c r="F506" t="s">
        <v>1018</v>
      </c>
      <c r="G506" t="str">
        <f>IF(ISERROR(MATCH(MPList[[#This Row],[Full Name]],AyesResult[FullName],0)),"","Aye")</f>
        <v>Aye</v>
      </c>
      <c r="H506" t="str">
        <f>IF(ISERROR(MATCH(MPList[[#This Row],[Full Name]],NoesResult[FullName],0)),"","No")</f>
        <v/>
      </c>
      <c r="I506" s="2" t="str">
        <f>IF(NOT(ISERROR(MATCH(MPList[[#This Row],[Full Name]],TellerAye[TellerAyes],0))),"TellerAye",IF(ISERROR(MATCH(MPList[[#This Row],[Full Name]],TellerNo[TellerNoes],0)),"","TellerNo"))</f>
        <v/>
      </c>
      <c r="J506" s="2" t="str">
        <f>MPList[[#This Row],[Aye]]&amp;MPList[[#This Row],[No]]&amp;MPList[[#This Row],[Teller]]</f>
        <v>Aye</v>
      </c>
    </row>
    <row r="507" spans="1:10" hidden="1" x14ac:dyDescent="0.25">
      <c r="A507" t="s">
        <v>395</v>
      </c>
      <c r="B507" t="s">
        <v>1826</v>
      </c>
      <c r="C507" s="3">
        <f>IF(MPList[[#This Row],[Vote]]="Aye",2,IF(MPList[[#This Row],[Vote]]="no",1,IF(LEFT(MPList[[#This Row],[Vote]],6)="Teller",-1,0)))</f>
        <v>1</v>
      </c>
      <c r="D507" t="str">
        <f>MPList[[#This Row],[Last name]]&amp;", "&amp;MPList[[#This Row],[First name]]</f>
        <v>Rayner, Angela</v>
      </c>
      <c r="E507" t="s">
        <v>6</v>
      </c>
      <c r="F507" t="s">
        <v>615</v>
      </c>
      <c r="G507" t="str">
        <f>IF(ISERROR(MATCH(MPList[[#This Row],[Full Name]],AyesResult[FullName],0)),"","Aye")</f>
        <v/>
      </c>
      <c r="H507" t="str">
        <f>IF(ISERROR(MATCH(MPList[[#This Row],[Full Name]],NoesResult[FullName],0)),"","No")</f>
        <v>No</v>
      </c>
      <c r="I507" s="2" t="str">
        <f>IF(NOT(ISERROR(MATCH(MPList[[#This Row],[Full Name]],TellerAye[TellerAyes],0))),"TellerAye",IF(ISERROR(MATCH(MPList[[#This Row],[Full Name]],TellerNo[TellerNoes],0)),"","TellerNo"))</f>
        <v/>
      </c>
      <c r="J507" s="2" t="str">
        <f>MPList[[#This Row],[Aye]]&amp;MPList[[#This Row],[No]]&amp;MPList[[#This Row],[Teller]]</f>
        <v>No</v>
      </c>
    </row>
    <row r="508" spans="1:10" hidden="1" x14ac:dyDescent="0.25">
      <c r="A508" t="s">
        <v>78</v>
      </c>
      <c r="B508" t="s">
        <v>1022</v>
      </c>
      <c r="C508" s="3">
        <f>IF(MPList[[#This Row],[Vote]]="Aye",2,IF(MPList[[#This Row],[Vote]]="no",1,IF(LEFT(MPList[[#This Row],[Vote]],6)="Teller",-1,0)))</f>
        <v>2</v>
      </c>
      <c r="D508" t="str">
        <f>MPList[[#This Row],[Last name]]&amp;", "&amp;MPList[[#This Row],[First name]]</f>
        <v>Redwood, John</v>
      </c>
      <c r="E508" t="s">
        <v>13</v>
      </c>
      <c r="F508" t="s">
        <v>1023</v>
      </c>
      <c r="G508" t="str">
        <f>IF(ISERROR(MATCH(MPList[[#This Row],[Full Name]],AyesResult[FullName],0)),"","Aye")</f>
        <v>Aye</v>
      </c>
      <c r="H508" t="str">
        <f>IF(ISERROR(MATCH(MPList[[#This Row],[Full Name]],NoesResult[FullName],0)),"","No")</f>
        <v/>
      </c>
      <c r="I508" s="2" t="str">
        <f>IF(NOT(ISERROR(MATCH(MPList[[#This Row],[Full Name]],TellerAye[TellerAyes],0))),"TellerAye",IF(ISERROR(MATCH(MPList[[#This Row],[Full Name]],TellerNo[TellerNoes],0)),"","TellerNo"))</f>
        <v/>
      </c>
      <c r="J508" s="2" t="str">
        <f>MPList[[#This Row],[Aye]]&amp;MPList[[#This Row],[No]]&amp;MPList[[#This Row],[Teller]]</f>
        <v>Aye</v>
      </c>
    </row>
    <row r="509" spans="1:10" hidden="1" x14ac:dyDescent="0.25">
      <c r="A509" t="s">
        <v>1024</v>
      </c>
      <c r="B509" t="s">
        <v>1025</v>
      </c>
      <c r="C509" s="3">
        <f>IF(MPList[[#This Row],[Vote]]="Aye",2,IF(MPList[[#This Row],[Vote]]="no",1,IF(LEFT(MPList[[#This Row],[Vote]],6)="Teller",-1,0)))</f>
        <v>1</v>
      </c>
      <c r="D509" t="str">
        <f>MPList[[#This Row],[Last name]]&amp;", "&amp;MPList[[#This Row],[First name]]</f>
        <v>Reed, Jamie</v>
      </c>
      <c r="E509" t="s">
        <v>6</v>
      </c>
      <c r="F509" t="s">
        <v>1026</v>
      </c>
      <c r="G509" t="str">
        <f>IF(ISERROR(MATCH(MPList[[#This Row],[Full Name]],AyesResult[FullName],0)),"","Aye")</f>
        <v/>
      </c>
      <c r="H509" t="str">
        <f>IF(ISERROR(MATCH(MPList[[#This Row],[Full Name]],NoesResult[FullName],0)),"","No")</f>
        <v>No</v>
      </c>
      <c r="I509" s="2" t="str">
        <f>IF(NOT(ISERROR(MATCH(MPList[[#This Row],[Full Name]],TellerAye[TellerAyes],0))),"TellerAye",IF(ISERROR(MATCH(MPList[[#This Row],[Full Name]],TellerNo[TellerNoes],0)),"","TellerNo"))</f>
        <v/>
      </c>
      <c r="J509" s="2" t="str">
        <f>MPList[[#This Row],[Aye]]&amp;MPList[[#This Row],[No]]&amp;MPList[[#This Row],[Teller]]</f>
        <v>No</v>
      </c>
    </row>
    <row r="510" spans="1:10" hidden="1" x14ac:dyDescent="0.25">
      <c r="A510" t="s">
        <v>168</v>
      </c>
      <c r="B510" t="s">
        <v>1025</v>
      </c>
      <c r="C510" s="3">
        <f>IF(MPList[[#This Row],[Vote]]="Aye",2,IF(MPList[[#This Row],[Vote]]="no",1,IF(LEFT(MPList[[#This Row],[Vote]],6)="Teller",-1,0)))</f>
        <v>1</v>
      </c>
      <c r="D510" t="str">
        <f>MPList[[#This Row],[Last name]]&amp;", "&amp;MPList[[#This Row],[First name]]</f>
        <v>Reed, Steve</v>
      </c>
      <c r="E510" t="s">
        <v>2017</v>
      </c>
      <c r="F510" t="s">
        <v>1027</v>
      </c>
      <c r="G510" t="str">
        <f>IF(ISERROR(MATCH(MPList[[#This Row],[Full Name]],AyesResult[FullName],0)),"","Aye")</f>
        <v/>
      </c>
      <c r="H510" t="str">
        <f>IF(ISERROR(MATCH(MPList[[#This Row],[Full Name]],NoesResult[FullName],0)),"","No")</f>
        <v>No</v>
      </c>
      <c r="I510" s="2" t="str">
        <f>IF(NOT(ISERROR(MATCH(MPList[[#This Row],[Full Name]],TellerAye[TellerAyes],0))),"TellerAye",IF(ISERROR(MATCH(MPList[[#This Row],[Full Name]],TellerNo[TellerNoes],0)),"","TellerNo"))</f>
        <v/>
      </c>
      <c r="J510" s="2" t="str">
        <f>MPList[[#This Row],[Aye]]&amp;MPList[[#This Row],[No]]&amp;MPList[[#This Row],[Teller]]</f>
        <v>No</v>
      </c>
    </row>
    <row r="511" spans="1:10" hidden="1" x14ac:dyDescent="0.25">
      <c r="A511" t="s">
        <v>1950</v>
      </c>
      <c r="B511" t="s">
        <v>1951</v>
      </c>
      <c r="C511" s="3">
        <f>IF(MPList[[#This Row],[Vote]]="Aye",2,IF(MPList[[#This Row],[Vote]]="no",1,IF(LEFT(MPList[[#This Row],[Vote]],6)="Teller",-1,0)))</f>
        <v>1</v>
      </c>
      <c r="D511" t="str">
        <f>MPList[[#This Row],[Last name]]&amp;", "&amp;MPList[[#This Row],[First name]]</f>
        <v>Rees, Christina</v>
      </c>
      <c r="E511" t="s">
        <v>6</v>
      </c>
      <c r="F511" t="s">
        <v>554</v>
      </c>
      <c r="G511" t="str">
        <f>IF(ISERROR(MATCH(MPList[[#This Row],[Full Name]],AyesResult[FullName],0)),"","Aye")</f>
        <v/>
      </c>
      <c r="H511" t="str">
        <f>IF(ISERROR(MATCH(MPList[[#This Row],[Full Name]],NoesResult[FullName],0)),"","No")</f>
        <v>No</v>
      </c>
      <c r="I511" s="2" t="str">
        <f>IF(NOT(ISERROR(MATCH(MPList[[#This Row],[Full Name]],TellerAye[TellerAyes],0))),"TellerAye",IF(ISERROR(MATCH(MPList[[#This Row],[Full Name]],TellerNo[TellerNoes],0)),"","TellerNo"))</f>
        <v/>
      </c>
      <c r="J511" s="2" t="str">
        <f>MPList[[#This Row],[Aye]]&amp;MPList[[#This Row],[No]]&amp;MPList[[#This Row],[Teller]]</f>
        <v>No</v>
      </c>
    </row>
    <row r="512" spans="1:10" hidden="1" x14ac:dyDescent="0.25">
      <c r="A512" t="s">
        <v>1028</v>
      </c>
      <c r="B512" t="s">
        <v>1029</v>
      </c>
      <c r="C512" s="3">
        <f>IF(MPList[[#This Row],[Vote]]="Aye",2,IF(MPList[[#This Row],[Vote]]="no",1,IF(LEFT(MPList[[#This Row],[Vote]],6)="Teller",-1,0)))</f>
        <v>2</v>
      </c>
      <c r="D512" t="str">
        <f>MPList[[#This Row],[Last name]]&amp;", "&amp;MPList[[#This Row],[First name]]</f>
        <v>Rees-Mogg, Jacob</v>
      </c>
      <c r="E512" t="s">
        <v>13</v>
      </c>
      <c r="F512" t="s">
        <v>1030</v>
      </c>
      <c r="G512" t="str">
        <f>IF(ISERROR(MATCH(MPList[[#This Row],[Full Name]],AyesResult[FullName],0)),"","Aye")</f>
        <v>Aye</v>
      </c>
      <c r="H512" t="str">
        <f>IF(ISERROR(MATCH(MPList[[#This Row],[Full Name]],NoesResult[FullName],0)),"","No")</f>
        <v/>
      </c>
      <c r="I512" s="2" t="str">
        <f>IF(NOT(ISERROR(MATCH(MPList[[#This Row],[Full Name]],TellerAye[TellerAyes],0))),"TellerAye",IF(ISERROR(MATCH(MPList[[#This Row],[Full Name]],TellerNo[TellerNoes],0)),"","TellerNo"))</f>
        <v/>
      </c>
      <c r="J512" s="2" t="str">
        <f>MPList[[#This Row],[Aye]]&amp;MPList[[#This Row],[No]]&amp;MPList[[#This Row],[Teller]]</f>
        <v>Aye</v>
      </c>
    </row>
    <row r="513" spans="1:10" x14ac:dyDescent="0.25">
      <c r="A513" t="s">
        <v>1032</v>
      </c>
      <c r="B513" t="s">
        <v>1033</v>
      </c>
      <c r="C513" s="3">
        <f>IF(MPList[[#This Row],[Vote]]="Aye",2,IF(MPList[[#This Row],[Vote]]="no",1,IF(LEFT(MPList[[#This Row],[Vote]],6)="Teller",-1,0)))</f>
        <v>0</v>
      </c>
      <c r="D513" t="str">
        <f>MPList[[#This Row],[Last name]]&amp;", "&amp;MPList[[#This Row],[First name]]</f>
        <v>Reeves, Rachel</v>
      </c>
      <c r="E513" t="s">
        <v>6</v>
      </c>
      <c r="F513" t="s">
        <v>1034</v>
      </c>
      <c r="G513" t="str">
        <f>IF(ISERROR(MATCH(MPList[[#This Row],[Full Name]],AyesResult[FullName],0)),"","Aye")</f>
        <v/>
      </c>
      <c r="H513" t="str">
        <f>IF(ISERROR(MATCH(MPList[[#This Row],[Full Name]],NoesResult[FullName],0)),"","No")</f>
        <v/>
      </c>
      <c r="I513" s="2" t="str">
        <f>IF(NOT(ISERROR(MATCH(MPList[[#This Row],[Full Name]],TellerAye[TellerAyes],0))),"TellerAye",IF(ISERROR(MATCH(MPList[[#This Row],[Full Name]],TellerNo[TellerNoes],0)),"","TellerNo"))</f>
        <v/>
      </c>
      <c r="J513" s="2" t="str">
        <f>MPList[[#This Row],[Aye]]&amp;MPList[[#This Row],[No]]&amp;MPList[[#This Row],[Teller]]</f>
        <v/>
      </c>
    </row>
    <row r="514" spans="1:10" hidden="1" x14ac:dyDescent="0.25">
      <c r="A514" t="s">
        <v>47</v>
      </c>
      <c r="B514" t="s">
        <v>1036</v>
      </c>
      <c r="C514" s="3">
        <f>IF(MPList[[#This Row],[Vote]]="Aye",2,IF(MPList[[#This Row],[Vote]]="no",1,IF(LEFT(MPList[[#This Row],[Vote]],6)="Teller",-1,0)))</f>
        <v>1</v>
      </c>
      <c r="D514" t="str">
        <f>MPList[[#This Row],[Last name]]&amp;", "&amp;MPList[[#This Row],[First name]]</f>
        <v>Reynolds, Jonathan</v>
      </c>
      <c r="E514" t="s">
        <v>2017</v>
      </c>
      <c r="F514" t="s">
        <v>1038</v>
      </c>
      <c r="G514" t="str">
        <f>IF(ISERROR(MATCH(MPList[[#This Row],[Full Name]],AyesResult[FullName],0)),"","Aye")</f>
        <v/>
      </c>
      <c r="H514" t="str">
        <f>IF(ISERROR(MATCH(MPList[[#This Row],[Full Name]],NoesResult[FullName],0)),"","No")</f>
        <v>No</v>
      </c>
      <c r="I514" s="2" t="str">
        <f>IF(NOT(ISERROR(MATCH(MPList[[#This Row],[Full Name]],TellerAye[TellerAyes],0))),"TellerAye",IF(ISERROR(MATCH(MPList[[#This Row],[Full Name]],TellerNo[TellerNoes],0)),"","TellerNo"))</f>
        <v/>
      </c>
      <c r="J514" s="2" t="str">
        <f>MPList[[#This Row],[Aye]]&amp;MPList[[#This Row],[No]]&amp;MPList[[#This Row],[Teller]]</f>
        <v>No</v>
      </c>
    </row>
    <row r="515" spans="1:10" hidden="1" x14ac:dyDescent="0.25">
      <c r="A515" t="s">
        <v>769</v>
      </c>
      <c r="B515" t="s">
        <v>1036</v>
      </c>
      <c r="C515" s="3">
        <f>IF(MPList[[#This Row],[Vote]]="Aye",2,IF(MPList[[#This Row],[Vote]]="no",1,IF(LEFT(MPList[[#This Row],[Vote]],6)="Teller",-1,0)))</f>
        <v>1</v>
      </c>
      <c r="D515" t="str">
        <f>MPList[[#This Row],[Last name]]&amp;", "&amp;MPList[[#This Row],[First name]]</f>
        <v>Reynolds, Emma</v>
      </c>
      <c r="E515" t="s">
        <v>6</v>
      </c>
      <c r="F515" t="s">
        <v>1037</v>
      </c>
      <c r="G515" t="str">
        <f>IF(ISERROR(MATCH(MPList[[#This Row],[Full Name]],AyesResult[FullName],0)),"","Aye")</f>
        <v/>
      </c>
      <c r="H515" t="str">
        <f>IF(ISERROR(MATCH(MPList[[#This Row],[Full Name]],NoesResult[FullName],0)),"","No")</f>
        <v>No</v>
      </c>
      <c r="I515" s="2" t="str">
        <f>IF(NOT(ISERROR(MATCH(MPList[[#This Row],[Full Name]],TellerAye[TellerAyes],0))),"TellerAye",IF(ISERROR(MATCH(MPList[[#This Row],[Full Name]],TellerNo[TellerNoes],0)),"","TellerNo"))</f>
        <v/>
      </c>
      <c r="J515" s="2" t="str">
        <f>MPList[[#This Row],[Aye]]&amp;MPList[[#This Row],[No]]&amp;MPList[[#This Row],[Teller]]</f>
        <v>No</v>
      </c>
    </row>
    <row r="516" spans="1:10" hidden="1" x14ac:dyDescent="0.25">
      <c r="A516" t="s">
        <v>1992</v>
      </c>
      <c r="B516" t="s">
        <v>1993</v>
      </c>
      <c r="C516" s="3">
        <f>IF(MPList[[#This Row],[Vote]]="Aye",2,IF(MPList[[#This Row],[Vote]]="no",1,IF(LEFT(MPList[[#This Row],[Vote]],6)="Teller",-1,0)))</f>
        <v>1</v>
      </c>
      <c r="D516" t="str">
        <f>MPList[[#This Row],[Last name]]&amp;", "&amp;MPList[[#This Row],[First name]]</f>
        <v>Rimmer, Marie</v>
      </c>
      <c r="E516" t="s">
        <v>6</v>
      </c>
      <c r="F516" t="s">
        <v>1280</v>
      </c>
      <c r="G516" t="str">
        <f>IF(ISERROR(MATCH(MPList[[#This Row],[Full Name]],AyesResult[FullName],0)),"","Aye")</f>
        <v/>
      </c>
      <c r="H516" t="str">
        <f>IF(ISERROR(MATCH(MPList[[#This Row],[Full Name]],NoesResult[FullName],0)),"","No")</f>
        <v>No</v>
      </c>
      <c r="I516" s="2" t="str">
        <f>IF(NOT(ISERROR(MATCH(MPList[[#This Row],[Full Name]],TellerAye[TellerAyes],0))),"TellerAye",IF(ISERROR(MATCH(MPList[[#This Row],[Full Name]],TellerNo[TellerNoes],0)),"","TellerNo"))</f>
        <v/>
      </c>
      <c r="J516" s="2" t="str">
        <f>MPList[[#This Row],[Aye]]&amp;MPList[[#This Row],[No]]&amp;MPList[[#This Row],[Teller]]</f>
        <v>No</v>
      </c>
    </row>
    <row r="517" spans="1:10" hidden="1" x14ac:dyDescent="0.25">
      <c r="A517" t="s">
        <v>91</v>
      </c>
      <c r="B517" t="s">
        <v>1041</v>
      </c>
      <c r="C517" s="3">
        <f>IF(MPList[[#This Row],[Vote]]="Aye",2,IF(MPList[[#This Row],[Vote]]="no",1,IF(LEFT(MPList[[#This Row],[Vote]],6)="Teller",-1,0)))</f>
        <v>1</v>
      </c>
      <c r="D517" t="str">
        <f>MPList[[#This Row],[Last name]]&amp;", "&amp;MPList[[#This Row],[First name]]</f>
        <v>Ritchie, Margaret</v>
      </c>
      <c r="E517" t="s">
        <v>393</v>
      </c>
      <c r="F517" t="s">
        <v>1042</v>
      </c>
      <c r="G517" t="str">
        <f>IF(ISERROR(MATCH(MPList[[#This Row],[Full Name]],AyesResult[FullName],0)),"","Aye")</f>
        <v/>
      </c>
      <c r="H517" t="str">
        <f>IF(ISERROR(MATCH(MPList[[#This Row],[Full Name]],NoesResult[FullName],0)),"","No")</f>
        <v>No</v>
      </c>
      <c r="I517" s="2" t="str">
        <f>IF(NOT(ISERROR(MATCH(MPList[[#This Row],[Full Name]],TellerAye[TellerAyes],0))),"TellerAye",IF(ISERROR(MATCH(MPList[[#This Row],[Full Name]],TellerNo[TellerNoes],0)),"","TellerNo"))</f>
        <v/>
      </c>
      <c r="J517" s="2" t="str">
        <f>MPList[[#This Row],[Aye]]&amp;MPList[[#This Row],[No]]&amp;MPList[[#This Row],[Teller]]</f>
        <v>No</v>
      </c>
    </row>
    <row r="518" spans="1:10" hidden="1" x14ac:dyDescent="0.25">
      <c r="A518" t="s">
        <v>801</v>
      </c>
      <c r="B518" t="s">
        <v>1044</v>
      </c>
      <c r="C518" s="3">
        <f>IF(MPList[[#This Row],[Vote]]="Aye",2,IF(MPList[[#This Row],[Vote]]="no",1,IF(LEFT(MPList[[#This Row],[Vote]],6)="Teller",-1,0)))</f>
        <v>1</v>
      </c>
      <c r="D518" t="str">
        <f>MPList[[#This Row],[Last name]]&amp;", "&amp;MPList[[#This Row],[First name]]</f>
        <v>Robertson, Angus</v>
      </c>
      <c r="E518" t="s">
        <v>645</v>
      </c>
      <c r="F518" t="s">
        <v>1045</v>
      </c>
      <c r="G518" t="str">
        <f>IF(ISERROR(MATCH(MPList[[#This Row],[Full Name]],AyesResult[FullName],0)),"","Aye")</f>
        <v/>
      </c>
      <c r="H518" t="str">
        <f>IF(ISERROR(MATCH(MPList[[#This Row],[Full Name]],NoesResult[FullName],0)),"","No")</f>
        <v>No</v>
      </c>
      <c r="I518" s="2" t="str">
        <f>IF(NOT(ISERROR(MATCH(MPList[[#This Row],[Full Name]],TellerAye[TellerAyes],0))),"TellerAye",IF(ISERROR(MATCH(MPList[[#This Row],[Full Name]],TellerNo[TellerNoes],0)),"","TellerNo"))</f>
        <v/>
      </c>
      <c r="J518" s="2" t="str">
        <f>MPList[[#This Row],[Aye]]&amp;MPList[[#This Row],[No]]&amp;MPList[[#This Row],[Teller]]</f>
        <v>No</v>
      </c>
    </row>
    <row r="519" spans="1:10" hidden="1" x14ac:dyDescent="0.25">
      <c r="A519" t="s">
        <v>1048</v>
      </c>
      <c r="B519" t="s">
        <v>1044</v>
      </c>
      <c r="C519" s="3">
        <f>IF(MPList[[#This Row],[Vote]]="Aye",2,IF(MPList[[#This Row],[Vote]]="no",1,IF(LEFT(MPList[[#This Row],[Vote]],6)="Teller",-1,0)))</f>
        <v>2</v>
      </c>
      <c r="D519" t="str">
        <f>MPList[[#This Row],[Last name]]&amp;", "&amp;MPList[[#This Row],[First name]]</f>
        <v>Robertson, Laurence</v>
      </c>
      <c r="E519" t="s">
        <v>13</v>
      </c>
      <c r="F519" t="s">
        <v>1049</v>
      </c>
      <c r="G519" t="str">
        <f>IF(ISERROR(MATCH(MPList[[#This Row],[Full Name]],AyesResult[FullName],0)),"","Aye")</f>
        <v>Aye</v>
      </c>
      <c r="H519" t="str">
        <f>IF(ISERROR(MATCH(MPList[[#This Row],[Full Name]],NoesResult[FullName],0)),"","No")</f>
        <v/>
      </c>
      <c r="I519" s="2" t="str">
        <f>IF(NOT(ISERROR(MATCH(MPList[[#This Row],[Full Name]],TellerAye[TellerAyes],0))),"TellerAye",IF(ISERROR(MATCH(MPList[[#This Row],[Full Name]],TellerNo[TellerNoes],0)),"","TellerNo"))</f>
        <v/>
      </c>
      <c r="J519" s="2" t="str">
        <f>MPList[[#This Row],[Aye]]&amp;MPList[[#This Row],[No]]&amp;MPList[[#This Row],[Teller]]</f>
        <v>Aye</v>
      </c>
    </row>
    <row r="520" spans="1:10" hidden="1" x14ac:dyDescent="0.25">
      <c r="A520" t="s">
        <v>84</v>
      </c>
      <c r="B520" t="s">
        <v>1050</v>
      </c>
      <c r="C520" s="3">
        <f>IF(MPList[[#This Row],[Vote]]="Aye",2,IF(MPList[[#This Row],[Vote]]="no",1,IF(LEFT(MPList[[#This Row],[Vote]],6)="Teller",-1,0)))</f>
        <v>0</v>
      </c>
      <c r="D520" t="str">
        <f>MPList[[#This Row],[Last name]]&amp;", "&amp;MPList[[#This Row],[First name]]</f>
        <v>Robinson, Gavin</v>
      </c>
      <c r="E520" t="s">
        <v>225</v>
      </c>
      <c r="F520" t="s">
        <v>786</v>
      </c>
      <c r="G520" t="str">
        <f>IF(ISERROR(MATCH(MPList[[#This Row],[Full Name]],AyesResult[FullName],0)),"","Aye")</f>
        <v/>
      </c>
      <c r="H520" t="str">
        <f>IF(ISERROR(MATCH(MPList[[#This Row],[Full Name]],NoesResult[FullName],0)),"","No")</f>
        <v/>
      </c>
      <c r="I520" s="2" t="str">
        <f>IF(NOT(ISERROR(MATCH(MPList[[#This Row],[Full Name]],TellerAye[TellerAyes],0))),"TellerAye",IF(ISERROR(MATCH(MPList[[#This Row],[Full Name]],TellerNo[TellerNoes],0)),"","TellerNo"))</f>
        <v/>
      </c>
      <c r="J520" s="2" t="str">
        <f>MPList[[#This Row],[Aye]]&amp;MPList[[#This Row],[No]]&amp;MPList[[#This Row],[Teller]]</f>
        <v/>
      </c>
    </row>
    <row r="521" spans="1:10" hidden="1" x14ac:dyDescent="0.25">
      <c r="A521" t="s">
        <v>298</v>
      </c>
      <c r="B521" t="s">
        <v>1050</v>
      </c>
      <c r="C521" s="3">
        <f>IF(MPList[[#This Row],[Vote]]="Aye",2,IF(MPList[[#This Row],[Vote]]="no",1,IF(LEFT(MPList[[#This Row],[Vote]],6)="Teller",-1,0)))</f>
        <v>2</v>
      </c>
      <c r="D521" t="str">
        <f>MPList[[#This Row],[Last name]]&amp;", "&amp;MPList[[#This Row],[First name]]</f>
        <v>Robinson, Mary</v>
      </c>
      <c r="E521" t="s">
        <v>13</v>
      </c>
      <c r="F521" t="s">
        <v>661</v>
      </c>
      <c r="G521" t="str">
        <f>IF(ISERROR(MATCH(MPList[[#This Row],[Full Name]],AyesResult[FullName],0)),"","Aye")</f>
        <v>Aye</v>
      </c>
      <c r="H521" t="str">
        <f>IF(ISERROR(MATCH(MPList[[#This Row],[Full Name]],NoesResult[FullName],0)),"","No")</f>
        <v/>
      </c>
      <c r="I521" s="2" t="str">
        <f>IF(NOT(ISERROR(MATCH(MPList[[#This Row],[Full Name]],TellerAye[TellerAyes],0))),"TellerAye",IF(ISERROR(MATCH(MPList[[#This Row],[Full Name]],TellerNo[TellerNoes],0)),"","TellerNo"))</f>
        <v/>
      </c>
      <c r="J521" s="2" t="str">
        <f>MPList[[#This Row],[Aye]]&amp;MPList[[#This Row],[No]]&amp;MPList[[#This Row],[Teller]]</f>
        <v>Aye</v>
      </c>
    </row>
    <row r="522" spans="1:10" hidden="1" x14ac:dyDescent="0.25">
      <c r="A522" t="s">
        <v>265</v>
      </c>
      <c r="B522" t="s">
        <v>1050</v>
      </c>
      <c r="C522" s="3">
        <f>IF(MPList[[#This Row],[Vote]]="Aye",2,IF(MPList[[#This Row],[Vote]]="no",1,IF(LEFT(MPList[[#This Row],[Vote]],6)="Teller",-1,0)))</f>
        <v>1</v>
      </c>
      <c r="D522" t="str">
        <f>MPList[[#This Row],[Last name]]&amp;", "&amp;MPList[[#This Row],[First name]]</f>
        <v>Robinson, Geoffrey</v>
      </c>
      <c r="E522" t="s">
        <v>6</v>
      </c>
      <c r="F522" t="s">
        <v>1051</v>
      </c>
      <c r="G522" t="str">
        <f>IF(ISERROR(MATCH(MPList[[#This Row],[Full Name]],AyesResult[FullName],0)),"","Aye")</f>
        <v/>
      </c>
      <c r="H522" t="str">
        <f>IF(ISERROR(MATCH(MPList[[#This Row],[Full Name]],NoesResult[FullName],0)),"","No")</f>
        <v>No</v>
      </c>
      <c r="I522" s="2" t="str">
        <f>IF(NOT(ISERROR(MATCH(MPList[[#This Row],[Full Name]],TellerAye[TellerAyes],0))),"TellerAye",IF(ISERROR(MATCH(MPList[[#This Row],[Full Name]],TellerNo[TellerNoes],0)),"","TellerNo"))</f>
        <v/>
      </c>
      <c r="J522" s="2" t="str">
        <f>MPList[[#This Row],[Aye]]&amp;MPList[[#This Row],[No]]&amp;MPList[[#This Row],[Teller]]</f>
        <v>No</v>
      </c>
    </row>
    <row r="523" spans="1:10" hidden="1" x14ac:dyDescent="0.25">
      <c r="A523" t="s">
        <v>43</v>
      </c>
      <c r="B523" t="s">
        <v>1053</v>
      </c>
      <c r="C523" s="3">
        <f>IF(MPList[[#This Row],[Vote]]="Aye",2,IF(MPList[[#This Row],[Vote]]="no",1,IF(LEFT(MPList[[#This Row],[Vote]],6)="Teller",-1,0)))</f>
        <v>2</v>
      </c>
      <c r="D523" t="str">
        <f>MPList[[#This Row],[Last name]]&amp;", "&amp;MPList[[#This Row],[First name]]</f>
        <v>Rosindell, Andrew</v>
      </c>
      <c r="E523" t="s">
        <v>13</v>
      </c>
      <c r="F523" t="s">
        <v>1054</v>
      </c>
      <c r="G523" t="str">
        <f>IF(ISERROR(MATCH(MPList[[#This Row],[Full Name]],AyesResult[FullName],0)),"","Aye")</f>
        <v>Aye</v>
      </c>
      <c r="H523" t="str">
        <f>IF(ISERROR(MATCH(MPList[[#This Row],[Full Name]],NoesResult[FullName],0)),"","No")</f>
        <v/>
      </c>
      <c r="I523" s="2" t="str">
        <f>IF(NOT(ISERROR(MATCH(MPList[[#This Row],[Full Name]],TellerAye[TellerAyes],0))),"TellerAye",IF(ISERROR(MATCH(MPList[[#This Row],[Full Name]],TellerNo[TellerNoes],0)),"","TellerNo"))</f>
        <v/>
      </c>
      <c r="J523" s="2" t="str">
        <f>MPList[[#This Row],[Aye]]&amp;MPList[[#This Row],[No]]&amp;MPList[[#This Row],[Teller]]</f>
        <v>Aye</v>
      </c>
    </row>
    <row r="524" spans="1:10" hidden="1" x14ac:dyDescent="0.25">
      <c r="A524" t="s">
        <v>168</v>
      </c>
      <c r="B524" t="s">
        <v>1055</v>
      </c>
      <c r="C524" s="3">
        <f>IF(MPList[[#This Row],[Vote]]="Aye",2,IF(MPList[[#This Row],[Vote]]="no",1,IF(LEFT(MPList[[#This Row],[Vote]],6)="Teller",-1,0)))</f>
        <v>1</v>
      </c>
      <c r="D524" t="str">
        <f>MPList[[#This Row],[Last name]]&amp;", "&amp;MPList[[#This Row],[First name]]</f>
        <v>Rotheram, Steve</v>
      </c>
      <c r="E524" t="s">
        <v>6</v>
      </c>
      <c r="F524" t="s">
        <v>1056</v>
      </c>
      <c r="G524" t="str">
        <f>IF(ISERROR(MATCH(MPList[[#This Row],[Full Name]],AyesResult[FullName],0)),"","Aye")</f>
        <v/>
      </c>
      <c r="H524" t="str">
        <f>IF(ISERROR(MATCH(MPList[[#This Row],[Full Name]],NoesResult[FullName],0)),"","No")</f>
        <v>No</v>
      </c>
      <c r="I524" s="2" t="str">
        <f>IF(NOT(ISERROR(MATCH(MPList[[#This Row],[Full Name]],TellerAye[TellerAyes],0))),"TellerAye",IF(ISERROR(MATCH(MPList[[#This Row],[Full Name]],TellerNo[TellerNoes],0)),"","TellerNo"))</f>
        <v/>
      </c>
      <c r="J524" s="2" t="str">
        <f>MPList[[#This Row],[Aye]]&amp;MPList[[#This Row],[No]]&amp;MPList[[#This Row],[Teller]]</f>
        <v>No</v>
      </c>
    </row>
    <row r="525" spans="1:10" hidden="1" x14ac:dyDescent="0.25">
      <c r="A525" t="s">
        <v>1060</v>
      </c>
      <c r="B525" t="s">
        <v>1061</v>
      </c>
      <c r="C525" s="3">
        <f>IF(MPList[[#This Row],[Vote]]="Aye",2,IF(MPList[[#This Row],[Vote]]="no",1,IF(LEFT(MPList[[#This Row],[Vote]],6)="Teller",-1,0)))</f>
        <v>2</v>
      </c>
      <c r="D525" t="str">
        <f>MPList[[#This Row],[Last name]]&amp;", "&amp;MPList[[#This Row],[First name]]</f>
        <v>Rudd, Amber</v>
      </c>
      <c r="E525" t="s">
        <v>13</v>
      </c>
      <c r="F525" t="s">
        <v>1062</v>
      </c>
      <c r="G525" t="str">
        <f>IF(ISERROR(MATCH(MPList[[#This Row],[Full Name]],AyesResult[FullName],0)),"","Aye")</f>
        <v>Aye</v>
      </c>
      <c r="H525" t="str">
        <f>IF(ISERROR(MATCH(MPList[[#This Row],[Full Name]],NoesResult[FullName],0)),"","No")</f>
        <v/>
      </c>
      <c r="I525" s="2" t="str">
        <f>IF(NOT(ISERROR(MATCH(MPList[[#This Row],[Full Name]],TellerAye[TellerAyes],0))),"TellerAye",IF(ISERROR(MATCH(MPList[[#This Row],[Full Name]],TellerNo[TellerNoes],0)),"","TellerNo"))</f>
        <v/>
      </c>
      <c r="J525" s="2" t="str">
        <f>MPList[[#This Row],[Aye]]&amp;MPList[[#This Row],[No]]&amp;MPList[[#This Row],[Teller]]</f>
        <v>Aye</v>
      </c>
    </row>
    <row r="526" spans="1:10" hidden="1" x14ac:dyDescent="0.25">
      <c r="A526" t="s">
        <v>37</v>
      </c>
      <c r="B526" t="s">
        <v>1067</v>
      </c>
      <c r="C526" s="3">
        <f>IF(MPList[[#This Row],[Vote]]="Aye",2,IF(MPList[[#This Row],[Vote]]="no",1,IF(LEFT(MPList[[#This Row],[Vote]],6)="Teller",-1,0)))</f>
        <v>2</v>
      </c>
      <c r="D526" t="str">
        <f>MPList[[#This Row],[Last name]]&amp;", "&amp;MPList[[#This Row],[First name]]</f>
        <v>Rutley, David</v>
      </c>
      <c r="E526" t="s">
        <v>13</v>
      </c>
      <c r="F526" t="s">
        <v>1068</v>
      </c>
      <c r="G526" t="str">
        <f>IF(ISERROR(MATCH(MPList[[#This Row],[Full Name]],AyesResult[FullName],0)),"","Aye")</f>
        <v>Aye</v>
      </c>
      <c r="H526" t="str">
        <f>IF(ISERROR(MATCH(MPList[[#This Row],[Full Name]],NoesResult[FullName],0)),"","No")</f>
        <v/>
      </c>
      <c r="I526" s="2" t="str">
        <f>IF(NOT(ISERROR(MATCH(MPList[[#This Row],[Full Name]],TellerAye[TellerAyes],0))),"TellerAye",IF(ISERROR(MATCH(MPList[[#This Row],[Full Name]],TellerNo[TellerNoes],0)),"","TellerNo"))</f>
        <v/>
      </c>
      <c r="J526" s="2" t="str">
        <f>MPList[[#This Row],[Aye]]&amp;MPList[[#This Row],[No]]&amp;MPList[[#This Row],[Teller]]</f>
        <v>Aye</v>
      </c>
    </row>
    <row r="527" spans="1:10" x14ac:dyDescent="0.25">
      <c r="A527" t="s">
        <v>1063</v>
      </c>
      <c r="B527" t="s">
        <v>1897</v>
      </c>
      <c r="C527" s="3">
        <f>IF(MPList[[#This Row],[Vote]]="Aye",2,IF(MPList[[#This Row],[Vote]]="no",1,IF(LEFT(MPList[[#This Row],[Vote]],6)="Teller",-1,0)))</f>
        <v>0</v>
      </c>
      <c r="D527" t="str">
        <f>MPList[[#This Row],[Last name]]&amp;", "&amp;MPList[[#This Row],[First name]]</f>
        <v>Ryan, Joan</v>
      </c>
      <c r="E527" t="s">
        <v>6</v>
      </c>
      <c r="F527" t="s">
        <v>339</v>
      </c>
      <c r="G527" t="str">
        <f>IF(ISERROR(MATCH(MPList[[#This Row],[Full Name]],AyesResult[FullName],0)),"","Aye")</f>
        <v/>
      </c>
      <c r="H527" t="str">
        <f>IF(ISERROR(MATCH(MPList[[#This Row],[Full Name]],NoesResult[FullName],0)),"","No")</f>
        <v/>
      </c>
      <c r="I527" s="2" t="str">
        <f>IF(NOT(ISERROR(MATCH(MPList[[#This Row],[Full Name]],TellerAye[TellerAyes],0))),"TellerAye",IF(ISERROR(MATCH(MPList[[#This Row],[Full Name]],TellerNo[TellerNoes],0)),"","TellerNo"))</f>
        <v/>
      </c>
      <c r="J527" s="2" t="str">
        <f>MPList[[#This Row],[Aye]]&amp;MPList[[#This Row],[No]]&amp;MPList[[#This Row],[Teller]]</f>
        <v/>
      </c>
    </row>
    <row r="528" spans="1:10" hidden="1" x14ac:dyDescent="0.25">
      <c r="A528" t="s">
        <v>313</v>
      </c>
      <c r="B528" t="s">
        <v>1910</v>
      </c>
      <c r="C528" s="3">
        <f>IF(MPList[[#This Row],[Vote]]="Aye",2,IF(MPList[[#This Row],[Vote]]="no",1,IF(LEFT(MPList[[#This Row],[Vote]],6)="Teller",-1,0)))</f>
        <v>1</v>
      </c>
      <c r="D528" t="str">
        <f>MPList[[#This Row],[Last name]]&amp;", "&amp;MPList[[#This Row],[First name]]</f>
        <v>Salmond, Alex</v>
      </c>
      <c r="E528" t="s">
        <v>645</v>
      </c>
      <c r="F528" t="s">
        <v>71</v>
      </c>
      <c r="G528" t="str">
        <f>IF(ISERROR(MATCH(MPList[[#This Row],[Full Name]],AyesResult[FullName],0)),"","Aye")</f>
        <v/>
      </c>
      <c r="H528" t="str">
        <f>IF(ISERROR(MATCH(MPList[[#This Row],[Full Name]],NoesResult[FullName],0)),"","No")</f>
        <v>No</v>
      </c>
      <c r="I528" s="2" t="str">
        <f>IF(NOT(ISERROR(MATCH(MPList[[#This Row],[Full Name]],TellerAye[TellerAyes],0))),"TellerAye",IF(ISERROR(MATCH(MPList[[#This Row],[Full Name]],TellerNo[TellerNoes],0)),"","TellerNo"))</f>
        <v/>
      </c>
      <c r="J528" s="2" t="str">
        <f>MPList[[#This Row],[Aye]]&amp;MPList[[#This Row],[No]]&amp;MPList[[#This Row],[Teller]]</f>
        <v>No</v>
      </c>
    </row>
    <row r="529" spans="1:10" hidden="1" x14ac:dyDescent="0.25">
      <c r="A529" t="s">
        <v>1886</v>
      </c>
      <c r="B529" t="s">
        <v>1887</v>
      </c>
      <c r="C529" s="3">
        <f>IF(MPList[[#This Row],[Vote]]="Aye",2,IF(MPList[[#This Row],[Vote]]="no",1,IF(LEFT(MPList[[#This Row],[Vote]],6)="Teller",-1,0)))</f>
        <v>2</v>
      </c>
      <c r="D529" t="str">
        <f>MPList[[#This Row],[Last name]]&amp;", "&amp;MPList[[#This Row],[First name]]</f>
        <v>Sandbach, Antoinette</v>
      </c>
      <c r="E529" t="s">
        <v>13</v>
      </c>
      <c r="F529" t="s">
        <v>946</v>
      </c>
      <c r="G529" t="str">
        <f>IF(ISERROR(MATCH(MPList[[#This Row],[Full Name]],AyesResult[FullName],0)),"","Aye")</f>
        <v>Aye</v>
      </c>
      <c r="H529" t="str">
        <f>IF(ISERROR(MATCH(MPList[[#This Row],[Full Name]],NoesResult[FullName],0)),"","No")</f>
        <v/>
      </c>
      <c r="I529" s="2" t="str">
        <f>IF(NOT(ISERROR(MATCH(MPList[[#This Row],[Full Name]],TellerAye[TellerAyes],0))),"TellerAye",IF(ISERROR(MATCH(MPList[[#This Row],[Full Name]],TellerNo[TellerNoes],0)),"","TellerNo"))</f>
        <v/>
      </c>
      <c r="J529" s="2" t="str">
        <f>MPList[[#This Row],[Aye]]&amp;MPList[[#This Row],[No]]&amp;MPList[[#This Row],[Teller]]</f>
        <v>Aye</v>
      </c>
    </row>
    <row r="530" spans="1:10" hidden="1" x14ac:dyDescent="0.25">
      <c r="A530" t="s">
        <v>719</v>
      </c>
      <c r="B530" t="s">
        <v>2307</v>
      </c>
      <c r="C530" s="3">
        <f>IF(MPList[[#This Row],[Vote]]="Aye",2,IF(MPList[[#This Row],[Vote]]="no",1,IF(LEFT(MPList[[#This Row],[Vote]],6)="Teller",-1,0)))</f>
        <v>1</v>
      </c>
      <c r="D530" t="str">
        <f>MPList[[#This Row],[Last name]]&amp;", "&amp;MPList[[#This Row],[First name]]</f>
        <v>Saville Roberts, Liz</v>
      </c>
      <c r="E530" t="s">
        <v>401</v>
      </c>
      <c r="F530" t="s">
        <v>785</v>
      </c>
      <c r="G530" t="str">
        <f>IF(ISERROR(MATCH(MPList[[#This Row],[Full Name]],AyesResult[FullName],0)),"","Aye")</f>
        <v/>
      </c>
      <c r="H530" t="str">
        <f>IF(ISERROR(MATCH(MPList[[#This Row],[Full Name]],NoesResult[FullName],0)),"","No")</f>
        <v>No</v>
      </c>
      <c r="I530" s="2" t="str">
        <f>IF(NOT(ISERROR(MATCH(MPList[[#This Row],[Full Name]],TellerAye[TellerAyes],0))),"TellerAye",IF(ISERROR(MATCH(MPList[[#This Row],[Full Name]],TellerNo[TellerNoes],0)),"","TellerNo"))</f>
        <v/>
      </c>
      <c r="J530" s="2" t="str">
        <f>MPList[[#This Row],[Aye]]&amp;MPList[[#This Row],[No]]&amp;MPList[[#This Row],[Teller]]</f>
        <v>No</v>
      </c>
    </row>
    <row r="531" spans="1:10" hidden="1" x14ac:dyDescent="0.25">
      <c r="A531" t="s">
        <v>109</v>
      </c>
      <c r="B531" t="s">
        <v>1996</v>
      </c>
      <c r="C531" s="3">
        <f>IF(MPList[[#This Row],[Vote]]="Aye",2,IF(MPList[[#This Row],[Vote]]="no",1,IF(LEFT(MPList[[#This Row],[Vote]],6)="Teller",-1,0)))</f>
        <v>2</v>
      </c>
      <c r="D531" t="str">
        <f>MPList[[#This Row],[Last name]]&amp;", "&amp;MPList[[#This Row],[First name]]</f>
        <v>Scully, Paul</v>
      </c>
      <c r="E531" t="s">
        <v>13</v>
      </c>
      <c r="F531" t="s">
        <v>207</v>
      </c>
      <c r="G531" t="str">
        <f>IF(ISERROR(MATCH(MPList[[#This Row],[Full Name]],AyesResult[FullName],0)),"","Aye")</f>
        <v>Aye</v>
      </c>
      <c r="H531" t="str">
        <f>IF(ISERROR(MATCH(MPList[[#This Row],[Full Name]],NoesResult[FullName],0)),"","No")</f>
        <v/>
      </c>
      <c r="I531" s="2" t="str">
        <f>IF(NOT(ISERROR(MATCH(MPList[[#This Row],[Full Name]],TellerAye[TellerAyes],0))),"TellerAye",IF(ISERROR(MATCH(MPList[[#This Row],[Full Name]],TellerNo[TellerNoes],0)),"","TellerNo"))</f>
        <v/>
      </c>
      <c r="J531" s="2" t="str">
        <f>MPList[[#This Row],[Aye]]&amp;MPList[[#This Row],[No]]&amp;MPList[[#This Row],[Teller]]</f>
        <v>Aye</v>
      </c>
    </row>
    <row r="532" spans="1:10" hidden="1" x14ac:dyDescent="0.25">
      <c r="A532" t="s">
        <v>43</v>
      </c>
      <c r="B532" t="s">
        <v>1076</v>
      </c>
      <c r="C532" s="3">
        <f>IF(MPList[[#This Row],[Vote]]="Aye",2,IF(MPList[[#This Row],[Vote]]="no",1,IF(LEFT(MPList[[#This Row],[Vote]],6)="Teller",-1,0)))</f>
        <v>2</v>
      </c>
      <c r="D532" t="str">
        <f>MPList[[#This Row],[Last name]]&amp;", "&amp;MPList[[#This Row],[First name]]</f>
        <v>Selous, Andrew</v>
      </c>
      <c r="E532" t="s">
        <v>13</v>
      </c>
      <c r="F532" t="s">
        <v>1077</v>
      </c>
      <c r="G532" t="str">
        <f>IF(ISERROR(MATCH(MPList[[#This Row],[Full Name]],AyesResult[FullName],0)),"","Aye")</f>
        <v>Aye</v>
      </c>
      <c r="H532" t="str">
        <f>IF(ISERROR(MATCH(MPList[[#This Row],[Full Name]],NoesResult[FullName],0)),"","No")</f>
        <v/>
      </c>
      <c r="I532" s="2" t="str">
        <f>IF(NOT(ISERROR(MATCH(MPList[[#This Row],[Full Name]],TellerAye[TellerAyes],0))),"TellerAye",IF(ISERROR(MATCH(MPList[[#This Row],[Full Name]],TellerNo[TellerNoes],0)),"","TellerNo"))</f>
        <v/>
      </c>
      <c r="J532" s="2" t="str">
        <f>MPList[[#This Row],[Aye]]&amp;MPList[[#This Row],[No]]&amp;MPList[[#This Row],[Teller]]</f>
        <v>Aye</v>
      </c>
    </row>
    <row r="533" spans="1:10" hidden="1" x14ac:dyDescent="0.25">
      <c r="A533" t="s">
        <v>2308</v>
      </c>
      <c r="B533" t="s">
        <v>1845</v>
      </c>
      <c r="C533" s="3">
        <f>IF(MPList[[#This Row],[Vote]]="Aye",2,IF(MPList[[#This Row],[Vote]]="no",1,IF(LEFT(MPList[[#This Row],[Vote]],6)="Teller",-1,0)))</f>
        <v>1</v>
      </c>
      <c r="D533" t="str">
        <f>MPList[[#This Row],[Last name]]&amp;", "&amp;MPList[[#This Row],[First name]]</f>
        <v>Shah, Naz</v>
      </c>
      <c r="E533" t="s">
        <v>6</v>
      </c>
      <c r="F533" t="s">
        <v>481</v>
      </c>
      <c r="G533" t="str">
        <f>IF(ISERROR(MATCH(MPList[[#This Row],[Full Name]],AyesResult[FullName],0)),"","Aye")</f>
        <v/>
      </c>
      <c r="H533" t="str">
        <f>IF(ISERROR(MATCH(MPList[[#This Row],[Full Name]],NoesResult[FullName],0)),"","No")</f>
        <v>No</v>
      </c>
      <c r="I533" s="2" t="str">
        <f>IF(NOT(ISERROR(MATCH(MPList[[#This Row],[Full Name]],TellerAye[TellerAyes],0))),"TellerAye",IF(ISERROR(MATCH(MPList[[#This Row],[Full Name]],TellerNo[TellerNoes],0)),"","TellerNo"))</f>
        <v/>
      </c>
      <c r="J533" s="2" t="str">
        <f>MPList[[#This Row],[Aye]]&amp;MPList[[#This Row],[No]]&amp;MPList[[#This Row],[Teller]]</f>
        <v>No</v>
      </c>
    </row>
    <row r="534" spans="1:10" hidden="1" x14ac:dyDescent="0.25">
      <c r="A534" t="s">
        <v>316</v>
      </c>
      <c r="B534" t="s">
        <v>1078</v>
      </c>
      <c r="C534" s="3">
        <f>IF(MPList[[#This Row],[Vote]]="Aye",2,IF(MPList[[#This Row],[Vote]]="no",1,IF(LEFT(MPList[[#This Row],[Vote]],6)="Teller",-1,0)))</f>
        <v>0</v>
      </c>
      <c r="D534" t="str">
        <f>MPList[[#This Row],[Last name]]&amp;", "&amp;MPList[[#This Row],[First name]]</f>
        <v>Shannon, Jim</v>
      </c>
      <c r="E534" t="s">
        <v>225</v>
      </c>
      <c r="F534" t="s">
        <v>1079</v>
      </c>
      <c r="G534" t="str">
        <f>IF(ISERROR(MATCH(MPList[[#This Row],[Full Name]],AyesResult[FullName],0)),"","Aye")</f>
        <v/>
      </c>
      <c r="H534" t="str">
        <f>IF(ISERROR(MATCH(MPList[[#This Row],[Full Name]],NoesResult[FullName],0)),"","No")</f>
        <v/>
      </c>
      <c r="I534" s="2" t="str">
        <f>IF(NOT(ISERROR(MATCH(MPList[[#This Row],[Full Name]],TellerAye[TellerAyes],0))),"TellerAye",IF(ISERROR(MATCH(MPList[[#This Row],[Full Name]],TellerNo[TellerNoes],0)),"","TellerNo"))</f>
        <v/>
      </c>
      <c r="J534" s="2" t="str">
        <f>MPList[[#This Row],[Aye]]&amp;MPList[[#This Row],[No]]&amp;MPList[[#This Row],[Teller]]</f>
        <v/>
      </c>
    </row>
    <row r="535" spans="1:10" hidden="1" x14ac:dyDescent="0.25">
      <c r="A535" t="s">
        <v>521</v>
      </c>
      <c r="B535" t="s">
        <v>1080</v>
      </c>
      <c r="C535" s="3">
        <f>IF(MPList[[#This Row],[Vote]]="Aye",2,IF(MPList[[#This Row],[Vote]]="no",1,IF(LEFT(MPList[[#This Row],[Vote]],6)="Teller",-1,0)))</f>
        <v>2</v>
      </c>
      <c r="D535" t="str">
        <f>MPList[[#This Row],[Last name]]&amp;", "&amp;MPList[[#This Row],[First name]]</f>
        <v>Shapps, Grant</v>
      </c>
      <c r="E535" t="s">
        <v>13</v>
      </c>
      <c r="F535" t="s">
        <v>1081</v>
      </c>
      <c r="G535" t="str">
        <f>IF(ISERROR(MATCH(MPList[[#This Row],[Full Name]],AyesResult[FullName],0)),"","Aye")</f>
        <v>Aye</v>
      </c>
      <c r="H535" t="str">
        <f>IF(ISERROR(MATCH(MPList[[#This Row],[Full Name]],NoesResult[FullName],0)),"","No")</f>
        <v/>
      </c>
      <c r="I535" s="2" t="str">
        <f>IF(NOT(ISERROR(MATCH(MPList[[#This Row],[Full Name]],TellerAye[TellerAyes],0))),"TellerAye",IF(ISERROR(MATCH(MPList[[#This Row],[Full Name]],TellerNo[TellerNoes],0)),"","TellerNo"))</f>
        <v/>
      </c>
      <c r="J535" s="2" t="str">
        <f>MPList[[#This Row],[Aye]]&amp;MPList[[#This Row],[No]]&amp;MPList[[#This Row],[Teller]]</f>
        <v>Aye</v>
      </c>
    </row>
    <row r="536" spans="1:10" hidden="1" x14ac:dyDescent="0.25">
      <c r="A536" t="s">
        <v>1085</v>
      </c>
      <c r="B536" t="s">
        <v>1083</v>
      </c>
      <c r="C536" s="3">
        <f>IF(MPList[[#This Row],[Vote]]="Aye",2,IF(MPList[[#This Row],[Vote]]="no",1,IF(LEFT(MPList[[#This Row],[Vote]],6)="Teller",-1,0)))</f>
        <v>1</v>
      </c>
      <c r="D536" t="str">
        <f>MPList[[#This Row],[Last name]]&amp;", "&amp;MPList[[#This Row],[First name]]</f>
        <v>Sharma, Virendra</v>
      </c>
      <c r="E536" t="s">
        <v>6</v>
      </c>
      <c r="F536" t="s">
        <v>1086</v>
      </c>
      <c r="G536" t="str">
        <f>IF(ISERROR(MATCH(MPList[[#This Row],[Full Name]],AyesResult[FullName],0)),"","Aye")</f>
        <v/>
      </c>
      <c r="H536" t="str">
        <f>IF(ISERROR(MATCH(MPList[[#This Row],[Full Name]],NoesResult[FullName],0)),"","No")</f>
        <v>No</v>
      </c>
      <c r="I536" s="2" t="str">
        <f>IF(NOT(ISERROR(MATCH(MPList[[#This Row],[Full Name]],TellerAye[TellerAyes],0))),"TellerAye",IF(ISERROR(MATCH(MPList[[#This Row],[Full Name]],TellerNo[TellerNoes],0)),"","TellerNo"))</f>
        <v/>
      </c>
      <c r="J536" s="2" t="str">
        <f>MPList[[#This Row],[Aye]]&amp;MPList[[#This Row],[No]]&amp;MPList[[#This Row],[Teller]]</f>
        <v>No</v>
      </c>
    </row>
    <row r="537" spans="1:10" hidden="1" x14ac:dyDescent="0.25">
      <c r="A537" t="s">
        <v>1082</v>
      </c>
      <c r="B537" t="s">
        <v>1083</v>
      </c>
      <c r="C537" s="3">
        <f>IF(MPList[[#This Row],[Vote]]="Aye",2,IF(MPList[[#This Row],[Vote]]="no",1,IF(LEFT(MPList[[#This Row],[Vote]],6)="Teller",-1,0)))</f>
        <v>2</v>
      </c>
      <c r="D537" t="str">
        <f>MPList[[#This Row],[Last name]]&amp;", "&amp;MPList[[#This Row],[First name]]</f>
        <v>Sharma, Alok</v>
      </c>
      <c r="E537" t="s">
        <v>13</v>
      </c>
      <c r="F537" t="s">
        <v>1084</v>
      </c>
      <c r="G537" t="str">
        <f>IF(ISERROR(MATCH(MPList[[#This Row],[Full Name]],AyesResult[FullName],0)),"","Aye")</f>
        <v>Aye</v>
      </c>
      <c r="H537" t="str">
        <f>IF(ISERROR(MATCH(MPList[[#This Row],[Full Name]],NoesResult[FullName],0)),"","No")</f>
        <v/>
      </c>
      <c r="I537" s="2" t="str">
        <f>IF(NOT(ISERROR(MATCH(MPList[[#This Row],[Full Name]],TellerAye[TellerAyes],0))),"TellerAye",IF(ISERROR(MATCH(MPList[[#This Row],[Full Name]],TellerNo[TellerNoes],0)),"","TellerNo"))</f>
        <v/>
      </c>
      <c r="J537" s="2" t="str">
        <f>MPList[[#This Row],[Aye]]&amp;MPList[[#This Row],[No]]&amp;MPList[[#This Row],[Teller]]</f>
        <v>Aye</v>
      </c>
    </row>
    <row r="538" spans="1:10" hidden="1" x14ac:dyDescent="0.25">
      <c r="A538" t="s">
        <v>484</v>
      </c>
      <c r="B538" t="s">
        <v>1087</v>
      </c>
      <c r="C538" s="3">
        <f>IF(MPList[[#This Row],[Vote]]="Aye",2,IF(MPList[[#This Row],[Vote]]="no",1,IF(LEFT(MPList[[#This Row],[Vote]],6)="Teller",-1,0)))</f>
        <v>1</v>
      </c>
      <c r="D538" t="str">
        <f>MPList[[#This Row],[Last name]]&amp;", "&amp;MPList[[#This Row],[First name]]</f>
        <v>Sheerman, Barry</v>
      </c>
      <c r="E538" t="s">
        <v>2017</v>
      </c>
      <c r="F538" t="s">
        <v>1088</v>
      </c>
      <c r="G538" t="str">
        <f>IF(ISERROR(MATCH(MPList[[#This Row],[Full Name]],AyesResult[FullName],0)),"","Aye")</f>
        <v/>
      </c>
      <c r="H538" t="str">
        <f>IF(ISERROR(MATCH(MPList[[#This Row],[Full Name]],NoesResult[FullName],0)),"","No")</f>
        <v>No</v>
      </c>
      <c r="I538" s="2" t="str">
        <f>IF(NOT(ISERROR(MATCH(MPList[[#This Row],[Full Name]],TellerAye[TellerAyes],0))),"TellerAye",IF(ISERROR(MATCH(MPList[[#This Row],[Full Name]],TellerNo[TellerNoes],0)),"","TellerNo"))</f>
        <v/>
      </c>
      <c r="J538" s="2" t="str">
        <f>MPList[[#This Row],[Aye]]&amp;MPList[[#This Row],[No]]&amp;MPList[[#This Row],[Teller]]</f>
        <v>No</v>
      </c>
    </row>
    <row r="539" spans="1:10" hidden="1" x14ac:dyDescent="0.25">
      <c r="A539" t="s">
        <v>1089</v>
      </c>
      <c r="B539" t="s">
        <v>1090</v>
      </c>
      <c r="C539" s="3">
        <f>IF(MPList[[#This Row],[Vote]]="Aye",2,IF(MPList[[#This Row],[Vote]]="no",1,IF(LEFT(MPList[[#This Row],[Vote]],6)="Teller",-1,0)))</f>
        <v>2</v>
      </c>
      <c r="D539" t="str">
        <f>MPList[[#This Row],[Last name]]&amp;", "&amp;MPList[[#This Row],[First name]]</f>
        <v>Shelbrooke, Alec</v>
      </c>
      <c r="E539" t="s">
        <v>13</v>
      </c>
      <c r="F539" t="s">
        <v>1091</v>
      </c>
      <c r="G539" t="str">
        <f>IF(ISERROR(MATCH(MPList[[#This Row],[Full Name]],AyesResult[FullName],0)),"","Aye")</f>
        <v>Aye</v>
      </c>
      <c r="H539" t="str">
        <f>IF(ISERROR(MATCH(MPList[[#This Row],[Full Name]],NoesResult[FullName],0)),"","No")</f>
        <v/>
      </c>
      <c r="I539" s="2" t="str">
        <f>IF(NOT(ISERROR(MATCH(MPList[[#This Row],[Full Name]],TellerAye[TellerAyes],0))),"TellerAye",IF(ISERROR(MATCH(MPList[[#This Row],[Full Name]],TellerNo[TellerNoes],0)),"","TellerNo"))</f>
        <v/>
      </c>
      <c r="J539" s="2" t="str">
        <f>MPList[[#This Row],[Aye]]&amp;MPList[[#This Row],[No]]&amp;MPList[[#This Row],[Teller]]</f>
        <v>Aye</v>
      </c>
    </row>
    <row r="540" spans="1:10" hidden="1" x14ac:dyDescent="0.25">
      <c r="A540" t="s">
        <v>1888</v>
      </c>
      <c r="B540" t="s">
        <v>1889</v>
      </c>
      <c r="C540" s="3">
        <f>IF(MPList[[#This Row],[Vote]]="Aye",2,IF(MPList[[#This Row],[Vote]]="no",1,IF(LEFT(MPList[[#This Row],[Vote]],6)="Teller",-1,0)))</f>
        <v>1</v>
      </c>
      <c r="D540" t="str">
        <f>MPList[[#This Row],[Last name]]&amp;", "&amp;MPList[[#This Row],[First name]]</f>
        <v>Sheppard, Tommy</v>
      </c>
      <c r="E540" t="s">
        <v>645</v>
      </c>
      <c r="F540" t="s">
        <v>501</v>
      </c>
      <c r="G540" t="str">
        <f>IF(ISERROR(MATCH(MPList[[#This Row],[Full Name]],AyesResult[FullName],0)),"","Aye")</f>
        <v/>
      </c>
      <c r="H540" t="str">
        <f>IF(ISERROR(MATCH(MPList[[#This Row],[Full Name]],NoesResult[FullName],0)),"","No")</f>
        <v>No</v>
      </c>
      <c r="I540" s="2" t="str">
        <f>IF(NOT(ISERROR(MATCH(MPList[[#This Row],[Full Name]],TellerAye[TellerAyes],0))),"TellerAye",IF(ISERROR(MATCH(MPList[[#This Row],[Full Name]],TellerNo[TellerNoes],0)),"","TellerNo"))</f>
        <v/>
      </c>
      <c r="J540" s="2" t="str">
        <f>MPList[[#This Row],[Aye]]&amp;MPList[[#This Row],[No]]&amp;MPList[[#This Row],[Teller]]</f>
        <v>No</v>
      </c>
    </row>
    <row r="541" spans="1:10" x14ac:dyDescent="0.25">
      <c r="A541" t="s">
        <v>1874</v>
      </c>
      <c r="B541" t="s">
        <v>1875</v>
      </c>
      <c r="C541" s="3">
        <f>IF(MPList[[#This Row],[Vote]]="Aye",2,IF(MPList[[#This Row],[Vote]]="no",1,IF(LEFT(MPList[[#This Row],[Vote]],6)="Teller",-1,0)))</f>
        <v>0</v>
      </c>
      <c r="D541" t="str">
        <f>MPList[[#This Row],[Last name]]&amp;", "&amp;MPList[[#This Row],[First name]]</f>
        <v>Sherriff, Paula</v>
      </c>
      <c r="E541" t="s">
        <v>6</v>
      </c>
      <c r="F541" t="s">
        <v>1031</v>
      </c>
      <c r="G541" t="str">
        <f>IF(ISERROR(MATCH(MPList[[#This Row],[Full Name]],AyesResult[FullName],0)),"","Aye")</f>
        <v/>
      </c>
      <c r="H541" t="str">
        <f>IF(ISERROR(MATCH(MPList[[#This Row],[Full Name]],NoesResult[FullName],0)),"","No")</f>
        <v/>
      </c>
      <c r="I541" s="2" t="str">
        <f>IF(NOT(ISERROR(MATCH(MPList[[#This Row],[Full Name]],TellerAye[TellerAyes],0))),"TellerAye",IF(ISERROR(MATCH(MPList[[#This Row],[Full Name]],TellerNo[TellerNoes],0)),"","TellerNo"))</f>
        <v/>
      </c>
      <c r="J541" s="2" t="str">
        <f>MPList[[#This Row],[Aye]]&amp;MPList[[#This Row],[No]]&amp;MPList[[#This Row],[Teller]]</f>
        <v/>
      </c>
    </row>
    <row r="542" spans="1:10" hidden="1" x14ac:dyDescent="0.25">
      <c r="A542" t="s">
        <v>84</v>
      </c>
      <c r="B542" t="s">
        <v>1094</v>
      </c>
      <c r="C542" s="3">
        <f>IF(MPList[[#This Row],[Vote]]="Aye",2,IF(MPList[[#This Row],[Vote]]="no",1,IF(LEFT(MPList[[#This Row],[Vote]],6)="Teller",-1,0)))</f>
        <v>1</v>
      </c>
      <c r="D542" t="str">
        <f>MPList[[#This Row],[Last name]]&amp;", "&amp;MPList[[#This Row],[First name]]</f>
        <v>Shuker, Gavin</v>
      </c>
      <c r="E542" t="s">
        <v>2017</v>
      </c>
      <c r="F542" t="s">
        <v>1095</v>
      </c>
      <c r="G542" t="str">
        <f>IF(ISERROR(MATCH(MPList[[#This Row],[Full Name]],AyesResult[FullName],0)),"","Aye")</f>
        <v/>
      </c>
      <c r="H542" t="str">
        <f>IF(ISERROR(MATCH(MPList[[#This Row],[Full Name]],NoesResult[FullName],0)),"","No")</f>
        <v>No</v>
      </c>
      <c r="I542" s="2" t="str">
        <f>IF(NOT(ISERROR(MATCH(MPList[[#This Row],[Full Name]],TellerAye[TellerAyes],0))),"TellerAye",IF(ISERROR(MATCH(MPList[[#This Row],[Full Name]],TellerNo[TellerNoes],0)),"","TellerNo"))</f>
        <v/>
      </c>
      <c r="J542" s="2" t="str">
        <f>MPList[[#This Row],[Aye]]&amp;MPList[[#This Row],[No]]&amp;MPList[[#This Row],[Teller]]</f>
        <v>No</v>
      </c>
    </row>
    <row r="543" spans="1:10" hidden="1" x14ac:dyDescent="0.25">
      <c r="A543" t="s">
        <v>1917</v>
      </c>
      <c r="B543" t="s">
        <v>1918</v>
      </c>
      <c r="C543" s="3">
        <f>IF(MPList[[#This Row],[Vote]]="Aye",2,IF(MPList[[#This Row],[Vote]]="no",1,IF(LEFT(MPList[[#This Row],[Vote]],6)="Teller",-1,0)))</f>
        <v>1</v>
      </c>
      <c r="D543" t="str">
        <f>MPList[[#This Row],[Last name]]&amp;", "&amp;MPList[[#This Row],[First name]]</f>
        <v>Siddiq, Tulip</v>
      </c>
      <c r="E543" t="s">
        <v>6</v>
      </c>
      <c r="F543" t="s">
        <v>669</v>
      </c>
      <c r="G543" t="str">
        <f>IF(ISERROR(MATCH(MPList[[#This Row],[Full Name]],AyesResult[FullName],0)),"","Aye")</f>
        <v/>
      </c>
      <c r="H543" t="str">
        <f>IF(ISERROR(MATCH(MPList[[#This Row],[Full Name]],NoesResult[FullName],0)),"","No")</f>
        <v>No</v>
      </c>
      <c r="I543" s="2" t="str">
        <f>IF(NOT(ISERROR(MATCH(MPList[[#This Row],[Full Name]],TellerAye[TellerAyes],0))),"TellerAye",IF(ISERROR(MATCH(MPList[[#This Row],[Full Name]],TellerNo[TellerNoes],0)),"","TellerNo"))</f>
        <v/>
      </c>
      <c r="J543" s="2" t="str">
        <f>MPList[[#This Row],[Aye]]&amp;MPList[[#This Row],[No]]&amp;MPList[[#This Row],[Teller]]</f>
        <v>No</v>
      </c>
    </row>
    <row r="544" spans="1:10" hidden="1" x14ac:dyDescent="0.25">
      <c r="A544" t="s">
        <v>1099</v>
      </c>
      <c r="B544" t="s">
        <v>1097</v>
      </c>
      <c r="C544" s="3">
        <f>IF(MPList[[#This Row],[Vote]]="Aye",2,IF(MPList[[#This Row],[Vote]]="no",1,IF(LEFT(MPList[[#This Row],[Vote]],6)="Teller",-1,0)))</f>
        <v>2</v>
      </c>
      <c r="D544" t="str">
        <f>MPList[[#This Row],[Last name]]&amp;", "&amp;MPList[[#This Row],[First name]]</f>
        <v>Simpson, Keith</v>
      </c>
      <c r="E544" t="s">
        <v>13</v>
      </c>
      <c r="F544" t="s">
        <v>1100</v>
      </c>
      <c r="G544" t="str">
        <f>IF(ISERROR(MATCH(MPList[[#This Row],[Full Name]],AyesResult[FullName],0)),"","Aye")</f>
        <v>Aye</v>
      </c>
      <c r="H544" t="str">
        <f>IF(ISERROR(MATCH(MPList[[#This Row],[Full Name]],NoesResult[FullName],0)),"","No")</f>
        <v/>
      </c>
      <c r="I544" s="2" t="str">
        <f>IF(NOT(ISERROR(MATCH(MPList[[#This Row],[Full Name]],TellerAye[TellerAyes],0))),"TellerAye",IF(ISERROR(MATCH(MPList[[#This Row],[Full Name]],TellerNo[TellerNoes],0)),"","TellerNo"))</f>
        <v/>
      </c>
      <c r="J544" s="2" t="str">
        <f>MPList[[#This Row],[Aye]]&amp;MPList[[#This Row],[No]]&amp;MPList[[#This Row],[Teller]]</f>
        <v>Aye</v>
      </c>
    </row>
    <row r="545" spans="1:10" hidden="1" x14ac:dyDescent="0.25">
      <c r="A545" t="s">
        <v>37</v>
      </c>
      <c r="B545" t="s">
        <v>1097</v>
      </c>
      <c r="C545" s="3">
        <f>IF(MPList[[#This Row],[Vote]]="Aye",2,IF(MPList[[#This Row],[Vote]]="no",1,IF(LEFT(MPList[[#This Row],[Vote]],6)="Teller",-1,0)))</f>
        <v>0</v>
      </c>
      <c r="D545" t="str">
        <f>MPList[[#This Row],[Last name]]&amp;", "&amp;MPList[[#This Row],[First name]]</f>
        <v>Simpson, David</v>
      </c>
      <c r="E545" t="s">
        <v>225</v>
      </c>
      <c r="F545" t="s">
        <v>1098</v>
      </c>
      <c r="G545" t="str">
        <f>IF(ISERROR(MATCH(MPList[[#This Row],[Full Name]],AyesResult[FullName],0)),"","Aye")</f>
        <v/>
      </c>
      <c r="H545" t="str">
        <f>IF(ISERROR(MATCH(MPList[[#This Row],[Full Name]],NoesResult[FullName],0)),"","No")</f>
        <v/>
      </c>
      <c r="I545" s="2" t="str">
        <f>IF(NOT(ISERROR(MATCH(MPList[[#This Row],[Full Name]],TellerAye[TellerAyes],0))),"TellerAye",IF(ISERROR(MATCH(MPList[[#This Row],[Full Name]],TellerNo[TellerNoes],0)),"","TellerNo"))</f>
        <v/>
      </c>
      <c r="J545" s="2" t="str">
        <f>MPList[[#This Row],[Aye]]&amp;MPList[[#This Row],[No]]&amp;MPList[[#This Row],[Teller]]</f>
        <v/>
      </c>
    </row>
    <row r="546" spans="1:10" hidden="1" x14ac:dyDescent="0.25">
      <c r="A546" t="s">
        <v>186</v>
      </c>
      <c r="B546" t="s">
        <v>1101</v>
      </c>
      <c r="C546" s="3">
        <f>IF(MPList[[#This Row],[Vote]]="Aye",2,IF(MPList[[#This Row],[Vote]]="no",1,IF(LEFT(MPList[[#This Row],[Vote]],6)="Teller",-1,0)))</f>
        <v>2</v>
      </c>
      <c r="D546" t="str">
        <f>MPList[[#This Row],[Last name]]&amp;", "&amp;MPList[[#This Row],[First name]]</f>
        <v>Skidmore, Chris</v>
      </c>
      <c r="E546" t="s">
        <v>13</v>
      </c>
      <c r="F546" t="s">
        <v>1102</v>
      </c>
      <c r="G546" t="str">
        <f>IF(ISERROR(MATCH(MPList[[#This Row],[Full Name]],AyesResult[FullName],0)),"","Aye")</f>
        <v>Aye</v>
      </c>
      <c r="H546" t="str">
        <f>IF(ISERROR(MATCH(MPList[[#This Row],[Full Name]],NoesResult[FullName],0)),"","No")</f>
        <v/>
      </c>
      <c r="I546" s="2" t="str">
        <f>IF(NOT(ISERROR(MATCH(MPList[[#This Row],[Full Name]],TellerAye[TellerAyes],0))),"TellerAye",IF(ISERROR(MATCH(MPList[[#This Row],[Full Name]],TellerNo[TellerNoes],0)),"","TellerNo"))</f>
        <v/>
      </c>
      <c r="J546" s="2" t="str">
        <f>MPList[[#This Row],[Aye]]&amp;MPList[[#This Row],[No]]&amp;MPList[[#This Row],[Teller]]</f>
        <v>Aye</v>
      </c>
    </row>
    <row r="547" spans="1:10" hidden="1" x14ac:dyDescent="0.25">
      <c r="A547" t="s">
        <v>1103</v>
      </c>
      <c r="B547" t="s">
        <v>1104</v>
      </c>
      <c r="C547" s="3">
        <f>IF(MPList[[#This Row],[Vote]]="Aye",2,IF(MPList[[#This Row],[Vote]]="no",1,IF(LEFT(MPList[[#This Row],[Vote]],6)="Teller",-1,0)))</f>
        <v>1</v>
      </c>
      <c r="D547" t="str">
        <f>MPList[[#This Row],[Last name]]&amp;", "&amp;MPList[[#This Row],[First name]]</f>
        <v>Skinner, Dennis</v>
      </c>
      <c r="E547" t="s">
        <v>6</v>
      </c>
      <c r="F547" t="s">
        <v>1105</v>
      </c>
      <c r="G547" t="str">
        <f>IF(ISERROR(MATCH(MPList[[#This Row],[Full Name]],AyesResult[FullName],0)),"","Aye")</f>
        <v/>
      </c>
      <c r="H547" t="str">
        <f>IF(ISERROR(MATCH(MPList[[#This Row],[Full Name]],NoesResult[FullName],0)),"","No")</f>
        <v>No</v>
      </c>
      <c r="I547" s="2" t="str">
        <f>IF(NOT(ISERROR(MATCH(MPList[[#This Row],[Full Name]],TellerAye[TellerAyes],0))),"TellerAye",IF(ISERROR(MATCH(MPList[[#This Row],[Full Name]],TellerNo[TellerNoes],0)),"","TellerNo"))</f>
        <v/>
      </c>
      <c r="J547" s="2" t="str">
        <f>MPList[[#This Row],[Aye]]&amp;MPList[[#This Row],[No]]&amp;MPList[[#This Row],[Teller]]</f>
        <v>No</v>
      </c>
    </row>
    <row r="548" spans="1:10" hidden="1" x14ac:dyDescent="0.25">
      <c r="A548" t="s">
        <v>197</v>
      </c>
      <c r="B548" t="s">
        <v>1106</v>
      </c>
      <c r="C548" s="3">
        <f>IF(MPList[[#This Row],[Vote]]="Aye",2,IF(MPList[[#This Row],[Vote]]="no",1,IF(LEFT(MPList[[#This Row],[Vote]],6)="Teller",-1,0)))</f>
        <v>1</v>
      </c>
      <c r="D548" t="str">
        <f>MPList[[#This Row],[Last name]]&amp;", "&amp;MPList[[#This Row],[First name]]</f>
        <v>Slaughter, Andy</v>
      </c>
      <c r="E548" t="s">
        <v>6</v>
      </c>
      <c r="F548" t="s">
        <v>1107</v>
      </c>
      <c r="G548" t="str">
        <f>IF(ISERROR(MATCH(MPList[[#This Row],[Full Name]],AyesResult[FullName],0)),"","Aye")</f>
        <v/>
      </c>
      <c r="H548" t="str">
        <f>IF(ISERROR(MATCH(MPList[[#This Row],[Full Name]],NoesResult[FullName],0)),"","No")</f>
        <v>No</v>
      </c>
      <c r="I548" s="2" t="str">
        <f>IF(NOT(ISERROR(MATCH(MPList[[#This Row],[Full Name]],TellerAye[TellerAyes],0))),"TellerAye",IF(ISERROR(MATCH(MPList[[#This Row],[Full Name]],TellerNo[TellerNoes],0)),"","TellerNo"))</f>
        <v/>
      </c>
      <c r="J548" s="2" t="str">
        <f>MPList[[#This Row],[Aye]]&amp;MPList[[#This Row],[No]]&amp;MPList[[#This Row],[Teller]]</f>
        <v>No</v>
      </c>
    </row>
    <row r="549" spans="1:10" hidden="1" x14ac:dyDescent="0.25">
      <c r="A549" t="s">
        <v>1848</v>
      </c>
      <c r="B549" t="s">
        <v>1995</v>
      </c>
      <c r="C549" s="3">
        <f>IF(MPList[[#This Row],[Vote]]="Aye",2,IF(MPList[[#This Row],[Vote]]="no",1,IF(LEFT(MPList[[#This Row],[Vote]],6)="Teller",-1,0)))</f>
        <v>1</v>
      </c>
      <c r="D549" t="str">
        <f>MPList[[#This Row],[Last name]]&amp;", "&amp;MPList[[#This Row],[First name]]</f>
        <v>Smeeth, Ruth</v>
      </c>
      <c r="E549" t="s">
        <v>6</v>
      </c>
      <c r="F549" t="s">
        <v>1220</v>
      </c>
      <c r="G549" t="str">
        <f>IF(ISERROR(MATCH(MPList[[#This Row],[Full Name]],AyesResult[FullName],0)),"","Aye")</f>
        <v/>
      </c>
      <c r="H549" t="str">
        <f>IF(ISERROR(MATCH(MPList[[#This Row],[Full Name]],NoesResult[FullName],0)),"","No")</f>
        <v>No</v>
      </c>
      <c r="I549" s="2" t="str">
        <f>IF(NOT(ISERROR(MATCH(MPList[[#This Row],[Full Name]],TellerAye[TellerAyes],0))),"TellerAye",IF(ISERROR(MATCH(MPList[[#This Row],[Full Name]],TellerNo[TellerNoes],0)),"","TellerNo"))</f>
        <v/>
      </c>
      <c r="J549" s="2" t="str">
        <f>MPList[[#This Row],[Aye]]&amp;MPList[[#This Row],[No]]&amp;MPList[[#This Row],[Teller]]</f>
        <v>No</v>
      </c>
    </row>
    <row r="550" spans="1:10" hidden="1" x14ac:dyDescent="0.25">
      <c r="A550" t="s">
        <v>178</v>
      </c>
      <c r="B550" t="s">
        <v>1108</v>
      </c>
      <c r="C550" s="3">
        <f>IF(MPList[[#This Row],[Vote]]="Aye",2,IF(MPList[[#This Row],[Vote]]="no",1,IF(LEFT(MPList[[#This Row],[Vote]],6)="Teller",-1,0)))</f>
        <v>1</v>
      </c>
      <c r="D550" t="str">
        <f>MPList[[#This Row],[Last name]]&amp;", "&amp;MPList[[#This Row],[First name]]</f>
        <v>Smith, Nick</v>
      </c>
      <c r="E550" t="s">
        <v>6</v>
      </c>
      <c r="F550" t="s">
        <v>1115</v>
      </c>
      <c r="G550" t="str">
        <f>IF(ISERROR(MATCH(MPList[[#This Row],[Full Name]],AyesResult[FullName],0)),"","Aye")</f>
        <v/>
      </c>
      <c r="H550" t="str">
        <f>IF(ISERROR(MATCH(MPList[[#This Row],[Full Name]],NoesResult[FullName],0)),"","No")</f>
        <v>No</v>
      </c>
      <c r="I550" s="2" t="str">
        <f>IF(NOT(ISERROR(MATCH(MPList[[#This Row],[Full Name]],TellerAye[TellerAyes],0))),"TellerAye",IF(ISERROR(MATCH(MPList[[#This Row],[Full Name]],TellerNo[TellerNoes],0)),"","TellerNo"))</f>
        <v/>
      </c>
      <c r="J550" s="2" t="str">
        <f>MPList[[#This Row],[Aye]]&amp;MPList[[#This Row],[No]]&amp;MPList[[#This Row],[Teller]]</f>
        <v>No</v>
      </c>
    </row>
    <row r="551" spans="1:10" hidden="1" x14ac:dyDescent="0.25">
      <c r="A551" t="s">
        <v>98</v>
      </c>
      <c r="B551" t="s">
        <v>1108</v>
      </c>
      <c r="C551" s="3">
        <f>IF(MPList[[#This Row],[Vote]]="Aye",2,IF(MPList[[#This Row],[Vote]]="no",1,IF(LEFT(MPList[[#This Row],[Vote]],6)="Teller",-1,0)))</f>
        <v>2</v>
      </c>
      <c r="D551" t="str">
        <f>MPList[[#This Row],[Last name]]&amp;", "&amp;MPList[[#This Row],[First name]]</f>
        <v>Smith, Henry</v>
      </c>
      <c r="E551" t="s">
        <v>13</v>
      </c>
      <c r="F551" t="s">
        <v>1113</v>
      </c>
      <c r="G551" t="str">
        <f>IF(ISERROR(MATCH(MPList[[#This Row],[Full Name]],AyesResult[FullName],0)),"","Aye")</f>
        <v>Aye</v>
      </c>
      <c r="H551" t="str">
        <f>IF(ISERROR(MATCH(MPList[[#This Row],[Full Name]],NoesResult[FullName],0)),"","No")</f>
        <v/>
      </c>
      <c r="I551" s="2" t="str">
        <f>IF(NOT(ISERROR(MATCH(MPList[[#This Row],[Full Name]],TellerAye[TellerAyes],0))),"TellerAye",IF(ISERROR(MATCH(MPList[[#This Row],[Full Name]],TellerNo[TellerNoes],0)),"","TellerNo"))</f>
        <v/>
      </c>
      <c r="J551" s="2" t="str">
        <f>MPList[[#This Row],[Aye]]&amp;MPList[[#This Row],[No]]&amp;MPList[[#This Row],[Teller]]</f>
        <v>Aye</v>
      </c>
    </row>
    <row r="552" spans="1:10" hidden="1" x14ac:dyDescent="0.25">
      <c r="A552" t="s">
        <v>1934</v>
      </c>
      <c r="B552" t="s">
        <v>1108</v>
      </c>
      <c r="C552" s="3">
        <f>IF(MPList[[#This Row],[Vote]]="Aye",2,IF(MPList[[#This Row],[Vote]]="no",1,IF(LEFT(MPList[[#This Row],[Vote]],6)="Teller",-1,0)))</f>
        <v>1</v>
      </c>
      <c r="D552" t="str">
        <f>MPList[[#This Row],[Last name]]&amp;", "&amp;MPList[[#This Row],[First name]]</f>
        <v>Smith, Cat</v>
      </c>
      <c r="E552" t="s">
        <v>6</v>
      </c>
      <c r="F552" t="s">
        <v>950</v>
      </c>
      <c r="G552" t="str">
        <f>IF(ISERROR(MATCH(MPList[[#This Row],[Full Name]],AyesResult[FullName],0)),"","Aye")</f>
        <v/>
      </c>
      <c r="H552" t="str">
        <f>IF(ISERROR(MATCH(MPList[[#This Row],[Full Name]],NoesResult[FullName],0)),"","No")</f>
        <v>No</v>
      </c>
      <c r="I552" s="2" t="str">
        <f>IF(NOT(ISERROR(MATCH(MPList[[#This Row],[Full Name]],TellerAye[TellerAyes],0))),"TellerAye",IF(ISERROR(MATCH(MPList[[#This Row],[Full Name]],TellerNo[TellerNoes],0)),"","TellerNo"))</f>
        <v/>
      </c>
      <c r="J552" s="2" t="str">
        <f>MPList[[#This Row],[Aye]]&amp;MPList[[#This Row],[No]]&amp;MPList[[#This Row],[Teller]]</f>
        <v>No</v>
      </c>
    </row>
    <row r="553" spans="1:10" hidden="1" x14ac:dyDescent="0.25">
      <c r="A553" t="s">
        <v>1944</v>
      </c>
      <c r="B553" t="s">
        <v>1108</v>
      </c>
      <c r="C553" s="3">
        <f>IF(MPList[[#This Row],[Vote]]="Aye",2,IF(MPList[[#This Row],[Vote]]="no",1,IF(LEFT(MPList[[#This Row],[Vote]],6)="Teller",-1,0)))</f>
        <v>1</v>
      </c>
      <c r="D553" t="str">
        <f>MPList[[#This Row],[Last name]]&amp;", "&amp;MPList[[#This Row],[First name]]</f>
        <v>Smith, Jeff</v>
      </c>
      <c r="E553" t="s">
        <v>6</v>
      </c>
      <c r="F553" t="s">
        <v>759</v>
      </c>
      <c r="G553" t="str">
        <f>IF(ISERROR(MATCH(MPList[[#This Row],[Full Name]],AyesResult[FullName],0)),"","Aye")</f>
        <v/>
      </c>
      <c r="H553" t="str">
        <f>IF(ISERROR(MATCH(MPList[[#This Row],[Full Name]],NoesResult[FullName],0)),"","No")</f>
        <v>No</v>
      </c>
      <c r="I553" s="2" t="str">
        <f>IF(NOT(ISERROR(MATCH(MPList[[#This Row],[Full Name]],TellerAye[TellerAyes],0))),"TellerAye",IF(ISERROR(MATCH(MPList[[#This Row],[Full Name]],TellerNo[TellerNoes],0)),"","TellerNo"))</f>
        <v/>
      </c>
      <c r="J553" s="2" t="str">
        <f>MPList[[#This Row],[Aye]]&amp;MPList[[#This Row],[No]]&amp;MPList[[#This Row],[Teller]]</f>
        <v>No</v>
      </c>
    </row>
    <row r="554" spans="1:10" hidden="1" x14ac:dyDescent="0.25">
      <c r="A554" t="s">
        <v>1111</v>
      </c>
      <c r="B554" t="s">
        <v>1108</v>
      </c>
      <c r="C554" s="3">
        <f>IF(MPList[[#This Row],[Vote]]="Aye",2,IF(MPList[[#This Row],[Vote]]="no",1,IF(LEFT(MPList[[#This Row],[Vote]],6)="Teller",-1,0)))</f>
        <v>2</v>
      </c>
      <c r="D554" t="str">
        <f>MPList[[#This Row],[Last name]]&amp;", "&amp;MPList[[#This Row],[First name]]</f>
        <v>Smith, Chloe</v>
      </c>
      <c r="E554" t="s">
        <v>13</v>
      </c>
      <c r="F554" t="s">
        <v>1112</v>
      </c>
      <c r="G554" t="str">
        <f>IF(ISERROR(MATCH(MPList[[#This Row],[Full Name]],AyesResult[FullName],0)),"","Aye")</f>
        <v>Aye</v>
      </c>
      <c r="H554" t="str">
        <f>IF(ISERROR(MATCH(MPList[[#This Row],[Full Name]],NoesResult[FullName],0)),"","No")</f>
        <v/>
      </c>
      <c r="I554" s="2" t="str">
        <f>IF(NOT(ISERROR(MATCH(MPList[[#This Row],[Full Name]],TellerAye[TellerAyes],0))),"TellerAye",IF(ISERROR(MATCH(MPList[[#This Row],[Full Name]],TellerNo[TellerNoes],0)),"","TellerNo"))</f>
        <v/>
      </c>
      <c r="J554" s="2" t="str">
        <f>MPList[[#This Row],[Aye]]&amp;MPList[[#This Row],[No]]&amp;MPList[[#This Row],[Teller]]</f>
        <v>Aye</v>
      </c>
    </row>
    <row r="555" spans="1:10" hidden="1" x14ac:dyDescent="0.25">
      <c r="A555" t="s">
        <v>43</v>
      </c>
      <c r="B555" t="s">
        <v>1108</v>
      </c>
      <c r="C555" s="3">
        <f>IF(MPList[[#This Row],[Vote]]="Aye",2,IF(MPList[[#This Row],[Vote]]="no",1,IF(LEFT(MPList[[#This Row],[Vote]],6)="Teller",-1,0)))</f>
        <v>1</v>
      </c>
      <c r="D555" t="str">
        <f>MPList[[#This Row],[Last name]]&amp;", "&amp;MPList[[#This Row],[First name]]</f>
        <v>Smith, Andrew</v>
      </c>
      <c r="E555" t="s">
        <v>6</v>
      </c>
      <c r="F555" t="s">
        <v>1109</v>
      </c>
      <c r="G555" t="str">
        <f>IF(ISERROR(MATCH(MPList[[#This Row],[Full Name]],AyesResult[FullName],0)),"","Aye")</f>
        <v/>
      </c>
      <c r="H555" t="str">
        <f>IF(ISERROR(MATCH(MPList[[#This Row],[Full Name]],NoesResult[FullName],0)),"","No")</f>
        <v>No</v>
      </c>
      <c r="I555" s="2" t="str">
        <f>IF(NOT(ISERROR(MATCH(MPList[[#This Row],[Full Name]],TellerAye[TellerAyes],0))),"TellerAye",IF(ISERROR(MATCH(MPList[[#This Row],[Full Name]],TellerNo[TellerNoes],0)),"","TellerNo"))</f>
        <v/>
      </c>
      <c r="J555" s="2" t="str">
        <f>MPList[[#This Row],[Aye]]&amp;MPList[[#This Row],[No]]&amp;MPList[[#This Row],[Teller]]</f>
        <v>No</v>
      </c>
    </row>
    <row r="556" spans="1:10" hidden="1" x14ac:dyDescent="0.25">
      <c r="A556" t="s">
        <v>395</v>
      </c>
      <c r="B556" t="s">
        <v>1108</v>
      </c>
      <c r="C556" s="3">
        <f>IF(MPList[[#This Row],[Vote]]="Aye",2,IF(MPList[[#This Row],[Vote]]="no",1,IF(LEFT(MPList[[#This Row],[Vote]],6)="Teller",-1,0)))</f>
        <v>1</v>
      </c>
      <c r="D556" t="str">
        <f>MPList[[#This Row],[Last name]]&amp;", "&amp;MPList[[#This Row],[First name]]</f>
        <v>Smith, Angela</v>
      </c>
      <c r="E556" t="s">
        <v>6</v>
      </c>
      <c r="F556" t="s">
        <v>1110</v>
      </c>
      <c r="G556" t="str">
        <f>IF(ISERROR(MATCH(MPList[[#This Row],[Full Name]],AyesResult[FullName],0)),"","Aye")</f>
        <v/>
      </c>
      <c r="H556" t="str">
        <f>IF(ISERROR(MATCH(MPList[[#This Row],[Full Name]],NoesResult[FullName],0)),"","No")</f>
        <v>No</v>
      </c>
      <c r="I556" s="2" t="str">
        <f>IF(NOT(ISERROR(MATCH(MPList[[#This Row],[Full Name]],TellerAye[TellerAyes],0))),"TellerAye",IF(ISERROR(MATCH(MPList[[#This Row],[Full Name]],TellerNo[TellerNoes],0)),"","TellerNo"))</f>
        <v/>
      </c>
      <c r="J556" s="2" t="str">
        <f>MPList[[#This Row],[Aye]]&amp;MPList[[#This Row],[No]]&amp;MPList[[#This Row],[Teller]]</f>
        <v>No</v>
      </c>
    </row>
    <row r="557" spans="1:10" hidden="1" x14ac:dyDescent="0.25">
      <c r="A557" t="s">
        <v>962</v>
      </c>
      <c r="B557" t="s">
        <v>1108</v>
      </c>
      <c r="C557" s="3">
        <f>IF(MPList[[#This Row],[Vote]]="Aye",2,IF(MPList[[#This Row],[Vote]]="no",1,IF(LEFT(MPList[[#This Row],[Vote]],6)="Teller",-1,0)))</f>
        <v>1</v>
      </c>
      <c r="D557" t="str">
        <f>MPList[[#This Row],[Last name]]&amp;", "&amp;MPList[[#This Row],[First name]]</f>
        <v>Smith, Owen</v>
      </c>
      <c r="E557" t="s">
        <v>6</v>
      </c>
      <c r="F557" t="s">
        <v>1116</v>
      </c>
      <c r="G557" t="str">
        <f>IF(ISERROR(MATCH(MPList[[#This Row],[Full Name]],AyesResult[FullName],0)),"","Aye")</f>
        <v/>
      </c>
      <c r="H557" t="str">
        <f>IF(ISERROR(MATCH(MPList[[#This Row],[Full Name]],NoesResult[FullName],0)),"","No")</f>
        <v>No</v>
      </c>
      <c r="I557" s="2" t="str">
        <f>IF(NOT(ISERROR(MATCH(MPList[[#This Row],[Full Name]],TellerAye[TellerAyes],0))),"TellerAye",IF(ISERROR(MATCH(MPList[[#This Row],[Full Name]],TellerNo[TellerNoes],0)),"","TellerNo"))</f>
        <v/>
      </c>
      <c r="J557" s="2" t="str">
        <f>MPList[[#This Row],[Aye]]&amp;MPList[[#This Row],[No]]&amp;MPList[[#This Row],[Teller]]</f>
        <v>No</v>
      </c>
    </row>
    <row r="558" spans="1:10" hidden="1" x14ac:dyDescent="0.25">
      <c r="A558" t="s">
        <v>161</v>
      </c>
      <c r="B558" t="s">
        <v>1108</v>
      </c>
      <c r="C558" s="3">
        <f>IF(MPList[[#This Row],[Vote]]="Aye",2,IF(MPList[[#This Row],[Vote]]="no",1,IF(LEFT(MPList[[#This Row],[Vote]],6)="Teller",-1,0)))</f>
        <v>2</v>
      </c>
      <c r="D558" t="str">
        <f>MPList[[#This Row],[Last name]]&amp;", "&amp;MPList[[#This Row],[First name]]</f>
        <v>Smith, Julian</v>
      </c>
      <c r="E558" t="s">
        <v>13</v>
      </c>
      <c r="F558" t="s">
        <v>1114</v>
      </c>
      <c r="G558" t="str">
        <f>IF(ISERROR(MATCH(MPList[[#This Row],[Full Name]],AyesResult[FullName],0)),"","Aye")</f>
        <v>Aye</v>
      </c>
      <c r="H558" t="str">
        <f>IF(ISERROR(MATCH(MPList[[#This Row],[Full Name]],NoesResult[FullName],0)),"","No")</f>
        <v/>
      </c>
      <c r="I558" s="2" t="str">
        <f>IF(NOT(ISERROR(MATCH(MPList[[#This Row],[Full Name]],TellerAye[TellerAyes],0))),"TellerAye",IF(ISERROR(MATCH(MPList[[#This Row],[Full Name]],TellerNo[TellerNoes],0)),"","TellerNo"))</f>
        <v/>
      </c>
      <c r="J558" s="2" t="str">
        <f>MPList[[#This Row],[Aye]]&amp;MPList[[#This Row],[No]]&amp;MPList[[#This Row],[Teller]]</f>
        <v>Aye</v>
      </c>
    </row>
    <row r="559" spans="1:10" hidden="1" x14ac:dyDescent="0.25">
      <c r="A559" t="s">
        <v>1989</v>
      </c>
      <c r="B559" t="s">
        <v>1108</v>
      </c>
      <c r="C559" s="3">
        <f>IF(MPList[[#This Row],[Vote]]="Aye",2,IF(MPList[[#This Row],[Vote]]="no",1,IF(LEFT(MPList[[#This Row],[Vote]],6)="Teller",-1,0)))</f>
        <v>2</v>
      </c>
      <c r="D559" t="str">
        <f>MPList[[#This Row],[Last name]]&amp;", "&amp;MPList[[#This Row],[First name]]</f>
        <v>Smith, Royston</v>
      </c>
      <c r="E559" t="s">
        <v>13</v>
      </c>
      <c r="F559" t="s">
        <v>343</v>
      </c>
      <c r="G559" t="str">
        <f>IF(ISERROR(MATCH(MPList[[#This Row],[Full Name]],AyesResult[FullName],0)),"","Aye")</f>
        <v>Aye</v>
      </c>
      <c r="H559" t="str">
        <f>IF(ISERROR(MATCH(MPList[[#This Row],[Full Name]],NoesResult[FullName],0)),"","No")</f>
        <v/>
      </c>
      <c r="I559" s="2" t="str">
        <f>IF(NOT(ISERROR(MATCH(MPList[[#This Row],[Full Name]],TellerAye[TellerAyes],0))),"TellerAye",IF(ISERROR(MATCH(MPList[[#This Row],[Full Name]],TellerNo[TellerNoes],0)),"","TellerNo"))</f>
        <v/>
      </c>
      <c r="J559" s="2" t="str">
        <f>MPList[[#This Row],[Aye]]&amp;MPList[[#This Row],[No]]&amp;MPList[[#This Row],[Teller]]</f>
        <v>Aye</v>
      </c>
    </row>
    <row r="560" spans="1:10" hidden="1" x14ac:dyDescent="0.25">
      <c r="A560" t="s">
        <v>1850</v>
      </c>
      <c r="B560" t="s">
        <v>1851</v>
      </c>
      <c r="C560" s="3">
        <f>IF(MPList[[#This Row],[Vote]]="Aye",2,IF(MPList[[#This Row],[Vote]]="no",1,IF(LEFT(MPList[[#This Row],[Vote]],6)="Teller",-1,0)))</f>
        <v>1</v>
      </c>
      <c r="D560" t="str">
        <f>MPList[[#This Row],[Last name]]&amp;", "&amp;MPList[[#This Row],[First name]]</f>
        <v>Smyth, Karin</v>
      </c>
      <c r="E560" t="s">
        <v>6</v>
      </c>
      <c r="F560" t="s">
        <v>1007</v>
      </c>
      <c r="G560" t="str">
        <f>IF(ISERROR(MATCH(MPList[[#This Row],[Full Name]],AyesResult[FullName],0)),"","Aye")</f>
        <v/>
      </c>
      <c r="H560" t="str">
        <f>IF(ISERROR(MATCH(MPList[[#This Row],[Full Name]],NoesResult[FullName],0)),"","No")</f>
        <v>No</v>
      </c>
      <c r="I560" s="2" t="str">
        <f>IF(NOT(ISERROR(MATCH(MPList[[#This Row],[Full Name]],TellerAye[TellerAyes],0))),"TellerAye",IF(ISERROR(MATCH(MPList[[#This Row],[Full Name]],TellerNo[TellerNoes],0)),"","TellerNo"))</f>
        <v/>
      </c>
      <c r="J560" s="2" t="str">
        <f>MPList[[#This Row],[Aye]]&amp;MPList[[#This Row],[No]]&amp;MPList[[#This Row],[Teller]]</f>
        <v>No</v>
      </c>
    </row>
    <row r="561" spans="1:10" hidden="1" x14ac:dyDescent="0.25">
      <c r="A561" t="s">
        <v>143</v>
      </c>
      <c r="B561" t="s">
        <v>1118</v>
      </c>
      <c r="C561" s="3">
        <f>IF(MPList[[#This Row],[Vote]]="Aye",2,IF(MPList[[#This Row],[Vote]]="no",1,IF(LEFT(MPList[[#This Row],[Vote]],6)="Teller",-1,0)))</f>
        <v>2</v>
      </c>
      <c r="D561" t="str">
        <f>MPList[[#This Row],[Last name]]&amp;", "&amp;MPList[[#This Row],[First name]]</f>
        <v>Soames, Nicholas</v>
      </c>
      <c r="E561" t="s">
        <v>13</v>
      </c>
      <c r="F561" t="s">
        <v>1119</v>
      </c>
      <c r="G561" t="str">
        <f>IF(ISERROR(MATCH(MPList[[#This Row],[Full Name]],AyesResult[FullName],0)),"","Aye")</f>
        <v>Aye</v>
      </c>
      <c r="H561" t="str">
        <f>IF(ISERROR(MATCH(MPList[[#This Row],[Full Name]],NoesResult[FullName],0)),"","No")</f>
        <v/>
      </c>
      <c r="I561" s="2" t="str">
        <f>IF(NOT(ISERROR(MATCH(MPList[[#This Row],[Full Name]],TellerAye[TellerAyes],0))),"TellerAye",IF(ISERROR(MATCH(MPList[[#This Row],[Full Name]],TellerNo[TellerNoes],0)),"","TellerNo"))</f>
        <v/>
      </c>
      <c r="J561" s="2" t="str">
        <f>MPList[[#This Row],[Aye]]&amp;MPList[[#This Row],[No]]&amp;MPList[[#This Row],[Teller]]</f>
        <v>Aye</v>
      </c>
    </row>
    <row r="562" spans="1:10" hidden="1" x14ac:dyDescent="0.25">
      <c r="A562" t="s">
        <v>1857</v>
      </c>
      <c r="B562" t="s">
        <v>1873</v>
      </c>
      <c r="C562" s="3">
        <f>IF(MPList[[#This Row],[Vote]]="Aye",2,IF(MPList[[#This Row],[Vote]]="no",1,IF(LEFT(MPList[[#This Row],[Vote]],6)="Teller",-1,0)))</f>
        <v>2</v>
      </c>
      <c r="D562" t="str">
        <f>MPList[[#This Row],[Last name]]&amp;", "&amp;MPList[[#This Row],[First name]]</f>
        <v>Solloway, Amanda</v>
      </c>
      <c r="E562" t="s">
        <v>13</v>
      </c>
      <c r="F562" t="s">
        <v>1257</v>
      </c>
      <c r="G562" t="str">
        <f>IF(ISERROR(MATCH(MPList[[#This Row],[Full Name]],AyesResult[FullName],0)),"","Aye")</f>
        <v>Aye</v>
      </c>
      <c r="H562" t="str">
        <f>IF(ISERROR(MATCH(MPList[[#This Row],[Full Name]],NoesResult[FullName],0)),"","No")</f>
        <v/>
      </c>
      <c r="I562" s="2" t="str">
        <f>IF(NOT(ISERROR(MATCH(MPList[[#This Row],[Full Name]],TellerAye[TellerAyes],0))),"TellerAye",IF(ISERROR(MATCH(MPList[[#This Row],[Full Name]],TellerNo[TellerNoes],0)),"","TellerNo"))</f>
        <v/>
      </c>
      <c r="J562" s="2" t="str">
        <f>MPList[[#This Row],[Aye]]&amp;MPList[[#This Row],[No]]&amp;MPList[[#This Row],[Teller]]</f>
        <v>Aye</v>
      </c>
    </row>
    <row r="563" spans="1:10" hidden="1" x14ac:dyDescent="0.25">
      <c r="A563" t="s">
        <v>1120</v>
      </c>
      <c r="B563" t="s">
        <v>1121</v>
      </c>
      <c r="C563" s="3">
        <f>IF(MPList[[#This Row],[Vote]]="Aye",2,IF(MPList[[#This Row],[Vote]]="no",1,IF(LEFT(MPList[[#This Row],[Vote]],6)="Teller",-1,0)))</f>
        <v>2</v>
      </c>
      <c r="D563" t="str">
        <f>MPList[[#This Row],[Last name]]&amp;", "&amp;MPList[[#This Row],[First name]]</f>
        <v>Soubry, Anna</v>
      </c>
      <c r="E563" t="s">
        <v>13</v>
      </c>
      <c r="F563" t="s">
        <v>1122</v>
      </c>
      <c r="G563" t="str">
        <f>IF(ISERROR(MATCH(MPList[[#This Row],[Full Name]],AyesResult[FullName],0)),"","Aye")</f>
        <v>Aye</v>
      </c>
      <c r="H563" t="str">
        <f>IF(ISERROR(MATCH(MPList[[#This Row],[Full Name]],NoesResult[FullName],0)),"","No")</f>
        <v/>
      </c>
      <c r="I563" s="2" t="str">
        <f>IF(NOT(ISERROR(MATCH(MPList[[#This Row],[Full Name]],TellerAye[TellerAyes],0))),"TellerAye",IF(ISERROR(MATCH(MPList[[#This Row],[Full Name]],TellerNo[TellerNoes],0)),"","TellerNo"))</f>
        <v/>
      </c>
      <c r="J563" s="2" t="str">
        <f>MPList[[#This Row],[Aye]]&amp;MPList[[#This Row],[No]]&amp;MPList[[#This Row],[Teller]]</f>
        <v>Aye</v>
      </c>
    </row>
    <row r="564" spans="1:10" hidden="1" x14ac:dyDescent="0.25">
      <c r="A564" t="s">
        <v>78</v>
      </c>
      <c r="B564" t="s">
        <v>1123</v>
      </c>
      <c r="C564" s="3">
        <f>IF(MPList[[#This Row],[Vote]]="Aye",2,IF(MPList[[#This Row],[Vote]]="no",1,IF(LEFT(MPList[[#This Row],[Vote]],6)="Teller",-1,0)))</f>
        <v>1</v>
      </c>
      <c r="D564" t="str">
        <f>MPList[[#This Row],[Last name]]&amp;", "&amp;MPList[[#This Row],[First name]]</f>
        <v>Spellar, John</v>
      </c>
      <c r="E564" t="s">
        <v>6</v>
      </c>
      <c r="F564" t="s">
        <v>1124</v>
      </c>
      <c r="G564" t="str">
        <f>IF(ISERROR(MATCH(MPList[[#This Row],[Full Name]],AyesResult[FullName],0)),"","Aye")</f>
        <v/>
      </c>
      <c r="H564" t="str">
        <f>IF(ISERROR(MATCH(MPList[[#This Row],[Full Name]],NoesResult[FullName],0)),"","No")</f>
        <v>No</v>
      </c>
      <c r="I564" s="2" t="str">
        <f>IF(NOT(ISERROR(MATCH(MPList[[#This Row],[Full Name]],TellerAye[TellerAyes],0))),"TellerAye",IF(ISERROR(MATCH(MPList[[#This Row],[Full Name]],TellerNo[TellerNoes],0)),"","TellerNo"))</f>
        <v/>
      </c>
      <c r="J564" s="2" t="str">
        <f>MPList[[#This Row],[Aye]]&amp;MPList[[#This Row],[No]]&amp;MPList[[#This Row],[Teller]]</f>
        <v>No</v>
      </c>
    </row>
    <row r="565" spans="1:10" hidden="1" x14ac:dyDescent="0.25">
      <c r="A565" t="s">
        <v>344</v>
      </c>
      <c r="B565" t="s">
        <v>1125</v>
      </c>
      <c r="C565" s="3">
        <f>IF(MPList[[#This Row],[Vote]]="Aye",2,IF(MPList[[#This Row],[Vote]]="no",1,IF(LEFT(MPList[[#This Row],[Vote]],6)="Teller",-1,0)))</f>
        <v>2</v>
      </c>
      <c r="D565" t="str">
        <f>MPList[[#This Row],[Last name]]&amp;", "&amp;MPList[[#This Row],[First name]]</f>
        <v>Spelman, Caroline</v>
      </c>
      <c r="E565" t="s">
        <v>13</v>
      </c>
      <c r="F565" t="s">
        <v>1126</v>
      </c>
      <c r="G565" t="str">
        <f>IF(ISERROR(MATCH(MPList[[#This Row],[Full Name]],AyesResult[FullName],0)),"","Aye")</f>
        <v>Aye</v>
      </c>
      <c r="H565" t="str">
        <f>IF(ISERROR(MATCH(MPList[[#This Row],[Full Name]],NoesResult[FullName],0)),"","No")</f>
        <v/>
      </c>
      <c r="I565" s="2" t="str">
        <f>IF(NOT(ISERROR(MATCH(MPList[[#This Row],[Full Name]],TellerAye[TellerAyes],0))),"TellerAye",IF(ISERROR(MATCH(MPList[[#This Row],[Full Name]],TellerNo[TellerNoes],0)),"","TellerNo"))</f>
        <v/>
      </c>
      <c r="J565" s="2" t="str">
        <f>MPList[[#This Row],[Aye]]&amp;MPList[[#This Row],[No]]&amp;MPList[[#This Row],[Teller]]</f>
        <v>Aye</v>
      </c>
    </row>
    <row r="566" spans="1:10" hidden="1" x14ac:dyDescent="0.25">
      <c r="A566" t="s">
        <v>391</v>
      </c>
      <c r="B566" t="s">
        <v>1127</v>
      </c>
      <c r="C566" s="3">
        <f>IF(MPList[[#This Row],[Vote]]="Aye",2,IF(MPList[[#This Row],[Vote]]="no",1,IF(LEFT(MPList[[#This Row],[Vote]],6)="Teller",-1,0)))</f>
        <v>2</v>
      </c>
      <c r="D566" t="str">
        <f>MPList[[#This Row],[Last name]]&amp;", "&amp;MPList[[#This Row],[First name]]</f>
        <v>Spencer, Mark</v>
      </c>
      <c r="E566" t="s">
        <v>13</v>
      </c>
      <c r="F566" t="s">
        <v>1128</v>
      </c>
      <c r="G566" t="str">
        <f>IF(ISERROR(MATCH(MPList[[#This Row],[Full Name]],AyesResult[FullName],0)),"","Aye")</f>
        <v>Aye</v>
      </c>
      <c r="H566" t="str">
        <f>IF(ISERROR(MATCH(MPList[[#This Row],[Full Name]],NoesResult[FullName],0)),"","No")</f>
        <v/>
      </c>
      <c r="I566" s="2" t="str">
        <f>IF(NOT(ISERROR(MATCH(MPList[[#This Row],[Full Name]],TellerAye[TellerAyes],0))),"TellerAye",IF(ISERROR(MATCH(MPList[[#This Row],[Full Name]],TellerNo[TellerNoes],0)),"","TellerNo"))</f>
        <v/>
      </c>
      <c r="J566" s="2" t="str">
        <f>MPList[[#This Row],[Aye]]&amp;MPList[[#This Row],[No]]&amp;MPList[[#This Row],[Teller]]</f>
        <v>Aye</v>
      </c>
    </row>
    <row r="567" spans="1:10" hidden="1" x14ac:dyDescent="0.25">
      <c r="A567" t="s">
        <v>1922</v>
      </c>
      <c r="B567" t="s">
        <v>1923</v>
      </c>
      <c r="C567" s="3">
        <f>IF(MPList[[#This Row],[Vote]]="Aye",2,IF(MPList[[#This Row],[Vote]]="no",1,IF(LEFT(MPList[[#This Row],[Vote]],6)="Teller",-1,0)))</f>
        <v>1</v>
      </c>
      <c r="D567" t="str">
        <f>MPList[[#This Row],[Last name]]&amp;", "&amp;MPList[[#This Row],[First name]]</f>
        <v>Starmer, Keir</v>
      </c>
      <c r="E567" t="s">
        <v>6</v>
      </c>
      <c r="F567" t="s">
        <v>350</v>
      </c>
      <c r="G567" t="str">
        <f>IF(ISERROR(MATCH(MPList[[#This Row],[Full Name]],AyesResult[FullName],0)),"","Aye")</f>
        <v/>
      </c>
      <c r="H567" t="str">
        <f>IF(ISERROR(MATCH(MPList[[#This Row],[Full Name]],NoesResult[FullName],0)),"","No")</f>
        <v>No</v>
      </c>
      <c r="I567" s="2" t="str">
        <f>IF(NOT(ISERROR(MATCH(MPList[[#This Row],[Full Name]],TellerAye[TellerAyes],0))),"TellerAye",IF(ISERROR(MATCH(MPList[[#This Row],[Full Name]],TellerNo[TellerNoes],0)),"","TellerNo"))</f>
        <v/>
      </c>
      <c r="J567" s="2" t="str">
        <f>MPList[[#This Row],[Aye]]&amp;MPList[[#This Row],[No]]&amp;MPList[[#This Row],[Teller]]</f>
        <v>No</v>
      </c>
    </row>
    <row r="568" spans="1:10" hidden="1" x14ac:dyDescent="0.25">
      <c r="A568" t="s">
        <v>186</v>
      </c>
      <c r="B568" t="s">
        <v>1909</v>
      </c>
      <c r="C568" s="3">
        <f>IF(MPList[[#This Row],[Vote]]="Aye",2,IF(MPList[[#This Row],[Vote]]="no",1,IF(LEFT(MPList[[#This Row],[Vote]],6)="Teller",-1,0)))</f>
        <v>1</v>
      </c>
      <c r="D568" t="str">
        <f>MPList[[#This Row],[Last name]]&amp;", "&amp;MPList[[#This Row],[First name]]</f>
        <v>Stephens, Chris</v>
      </c>
      <c r="E568" t="s">
        <v>645</v>
      </c>
      <c r="F568" t="s">
        <v>328</v>
      </c>
      <c r="G568" t="str">
        <f>IF(ISERROR(MATCH(MPList[[#This Row],[Full Name]],AyesResult[FullName],0)),"","Aye")</f>
        <v/>
      </c>
      <c r="H568" t="str">
        <f>IF(ISERROR(MATCH(MPList[[#This Row],[Full Name]],NoesResult[FullName],0)),"","No")</f>
        <v>No</v>
      </c>
      <c r="I568" s="2" t="str">
        <f>IF(NOT(ISERROR(MATCH(MPList[[#This Row],[Full Name]],TellerAye[TellerAyes],0))),"TellerAye",IF(ISERROR(MATCH(MPList[[#This Row],[Full Name]],TellerNo[TellerNoes],0)),"","TellerNo"))</f>
        <v/>
      </c>
      <c r="J568" s="2" t="str">
        <f>MPList[[#This Row],[Aye]]&amp;MPList[[#This Row],[No]]&amp;MPList[[#This Row],[Teller]]</f>
        <v>No</v>
      </c>
    </row>
    <row r="569" spans="1:10" hidden="1" x14ac:dyDescent="0.25">
      <c r="A569" t="s">
        <v>43</v>
      </c>
      <c r="B569" t="s">
        <v>1130</v>
      </c>
      <c r="C569" s="3">
        <f>IF(MPList[[#This Row],[Vote]]="Aye",2,IF(MPList[[#This Row],[Vote]]="no",1,IF(LEFT(MPList[[#This Row],[Vote]],6)="Teller",-1,0)))</f>
        <v>2</v>
      </c>
      <c r="D569" t="str">
        <f>MPList[[#This Row],[Last name]]&amp;", "&amp;MPList[[#This Row],[First name]]</f>
        <v>Stephenson, Andrew</v>
      </c>
      <c r="E569" t="s">
        <v>13</v>
      </c>
      <c r="F569" t="s">
        <v>1131</v>
      </c>
      <c r="G569" t="str">
        <f>IF(ISERROR(MATCH(MPList[[#This Row],[Full Name]],AyesResult[FullName],0)),"","Aye")</f>
        <v>Aye</v>
      </c>
      <c r="H569" t="str">
        <f>IF(ISERROR(MATCH(MPList[[#This Row],[Full Name]],NoesResult[FullName],0)),"","No")</f>
        <v/>
      </c>
      <c r="I569" s="2" t="str">
        <f>IF(NOT(ISERROR(MATCH(MPList[[#This Row],[Full Name]],TellerAye[TellerAyes],0))),"TellerAye",IF(ISERROR(MATCH(MPList[[#This Row],[Full Name]],TellerNo[TellerNoes],0)),"","TellerNo"))</f>
        <v/>
      </c>
      <c r="J569" s="2" t="str">
        <f>MPList[[#This Row],[Aye]]&amp;MPList[[#This Row],[No]]&amp;MPList[[#This Row],[Teller]]</f>
        <v>Aye</v>
      </c>
    </row>
    <row r="570" spans="1:10" hidden="1" x14ac:dyDescent="0.25">
      <c r="A570" t="s">
        <v>691</v>
      </c>
      <c r="B570" t="s">
        <v>1859</v>
      </c>
      <c r="C570" s="3">
        <f>IF(MPList[[#This Row],[Vote]]="Aye",2,IF(MPList[[#This Row],[Vote]]="no",1,IF(LEFT(MPList[[#This Row],[Vote]],6)="Teller",-1,0)))</f>
        <v>1</v>
      </c>
      <c r="D570" t="str">
        <f>MPList[[#This Row],[Last name]]&amp;", "&amp;MPList[[#This Row],[First name]]</f>
        <v>Stevens, Jo</v>
      </c>
      <c r="E570" t="s">
        <v>6</v>
      </c>
      <c r="F570" t="s">
        <v>1259</v>
      </c>
      <c r="G570" t="str">
        <f>IF(ISERROR(MATCH(MPList[[#This Row],[Full Name]],AyesResult[FullName],0)),"","Aye")</f>
        <v/>
      </c>
      <c r="H570" t="str">
        <f>IF(ISERROR(MATCH(MPList[[#This Row],[Full Name]],NoesResult[FullName],0)),"","No")</f>
        <v>No</v>
      </c>
      <c r="I570" s="2" t="str">
        <f>IF(NOT(ISERROR(MATCH(MPList[[#This Row],[Full Name]],TellerAye[TellerAyes],0))),"TellerAye",IF(ISERROR(MATCH(MPList[[#This Row],[Full Name]],TellerNo[TellerNoes],0)),"","TellerNo"))</f>
        <v/>
      </c>
      <c r="J570" s="2" t="str">
        <f>MPList[[#This Row],[Aye]]&amp;MPList[[#This Row],[No]]&amp;MPList[[#This Row],[Teller]]</f>
        <v>No</v>
      </c>
    </row>
    <row r="571" spans="1:10" hidden="1" x14ac:dyDescent="0.25">
      <c r="A571" t="s">
        <v>78</v>
      </c>
      <c r="B571" t="s">
        <v>1132</v>
      </c>
      <c r="C571" s="3">
        <f>IF(MPList[[#This Row],[Vote]]="Aye",2,IF(MPList[[#This Row],[Vote]]="no",1,IF(LEFT(MPList[[#This Row],[Vote]],6)="Teller",-1,0)))</f>
        <v>2</v>
      </c>
      <c r="D571" t="str">
        <f>MPList[[#This Row],[Last name]]&amp;", "&amp;MPList[[#This Row],[First name]]</f>
        <v>Stevenson, John</v>
      </c>
      <c r="E571" t="s">
        <v>13</v>
      </c>
      <c r="F571" t="s">
        <v>1133</v>
      </c>
      <c r="G571" t="str">
        <f>IF(ISERROR(MATCH(MPList[[#This Row],[Full Name]],AyesResult[FullName],0)),"","Aye")</f>
        <v>Aye</v>
      </c>
      <c r="H571" t="str">
        <f>IF(ISERROR(MATCH(MPList[[#This Row],[Full Name]],NoesResult[FullName],0)),"","No")</f>
        <v/>
      </c>
      <c r="I571" s="2" t="str">
        <f>IF(NOT(ISERROR(MATCH(MPList[[#This Row],[Full Name]],TellerAye[TellerAyes],0))),"TellerAye",IF(ISERROR(MATCH(MPList[[#This Row],[Full Name]],TellerNo[TellerNoes],0)),"","TellerNo"))</f>
        <v/>
      </c>
      <c r="J571" s="2" t="str">
        <f>MPList[[#This Row],[Aye]]&amp;MPList[[#This Row],[No]]&amp;MPList[[#This Row],[Teller]]</f>
        <v>Aye</v>
      </c>
    </row>
    <row r="572" spans="1:10" hidden="1" x14ac:dyDescent="0.25">
      <c r="A572" t="s">
        <v>18</v>
      </c>
      <c r="B572" t="s">
        <v>643</v>
      </c>
      <c r="C572" s="3">
        <f>IF(MPList[[#This Row],[Vote]]="Aye",2,IF(MPList[[#This Row],[Vote]]="no",1,IF(LEFT(MPList[[#This Row],[Vote]],6)="Teller",-1,0)))</f>
        <v>2</v>
      </c>
      <c r="D572" t="str">
        <f>MPList[[#This Row],[Last name]]&amp;", "&amp;MPList[[#This Row],[First name]]</f>
        <v>Stewart, Bob</v>
      </c>
      <c r="E572" t="s">
        <v>13</v>
      </c>
      <c r="F572" t="s">
        <v>1134</v>
      </c>
      <c r="G572" t="str">
        <f>IF(ISERROR(MATCH(MPList[[#This Row],[Full Name]],AyesResult[FullName],0)),"","Aye")</f>
        <v>Aye</v>
      </c>
      <c r="H572" t="str">
        <f>IF(ISERROR(MATCH(MPList[[#This Row],[Full Name]],NoesResult[FullName],0)),"","No")</f>
        <v/>
      </c>
      <c r="I572" s="2" t="str">
        <f>IF(NOT(ISERROR(MATCH(MPList[[#This Row],[Full Name]],TellerAye[TellerAyes],0))),"TellerAye",IF(ISERROR(MATCH(MPList[[#This Row],[Full Name]],TellerNo[TellerNoes],0)),"","TellerNo"))</f>
        <v/>
      </c>
      <c r="J572" s="2" t="str">
        <f>MPList[[#This Row],[Aye]]&amp;MPList[[#This Row],[No]]&amp;MPList[[#This Row],[Teller]]</f>
        <v>Aye</v>
      </c>
    </row>
    <row r="573" spans="1:10" hidden="1" x14ac:dyDescent="0.25">
      <c r="A573" t="s">
        <v>386</v>
      </c>
      <c r="B573" t="s">
        <v>643</v>
      </c>
      <c r="C573" s="3">
        <f>IF(MPList[[#This Row],[Vote]]="Aye",2,IF(MPList[[#This Row],[Vote]]="no",1,IF(LEFT(MPList[[#This Row],[Vote]],6)="Teller",-1,0)))</f>
        <v>2</v>
      </c>
      <c r="D573" t="str">
        <f>MPList[[#This Row],[Last name]]&amp;", "&amp;MPList[[#This Row],[First name]]</f>
        <v>Stewart, Iain</v>
      </c>
      <c r="E573" t="s">
        <v>13</v>
      </c>
      <c r="F573" t="s">
        <v>1135</v>
      </c>
      <c r="G573" t="str">
        <f>IF(ISERROR(MATCH(MPList[[#This Row],[Full Name]],AyesResult[FullName],0)),"","Aye")</f>
        <v>Aye</v>
      </c>
      <c r="H573" t="str">
        <f>IF(ISERROR(MATCH(MPList[[#This Row],[Full Name]],NoesResult[FullName],0)),"","No")</f>
        <v/>
      </c>
      <c r="I573" s="2" t="str">
        <f>IF(NOT(ISERROR(MATCH(MPList[[#This Row],[Full Name]],TellerAye[TellerAyes],0))),"TellerAye",IF(ISERROR(MATCH(MPList[[#This Row],[Full Name]],TellerNo[TellerNoes],0)),"","TellerNo"))</f>
        <v/>
      </c>
      <c r="J573" s="2" t="str">
        <f>MPList[[#This Row],[Aye]]&amp;MPList[[#This Row],[No]]&amp;MPList[[#This Row],[Teller]]</f>
        <v>Aye</v>
      </c>
    </row>
    <row r="574" spans="1:10" hidden="1" x14ac:dyDescent="0.25">
      <c r="A574" t="s">
        <v>1136</v>
      </c>
      <c r="B574" t="s">
        <v>643</v>
      </c>
      <c r="C574" s="3">
        <f>IF(MPList[[#This Row],[Vote]]="Aye",2,IF(MPList[[#This Row],[Vote]]="no",1,IF(LEFT(MPList[[#This Row],[Vote]],6)="Teller",-1,0)))</f>
        <v>0</v>
      </c>
      <c r="D574" t="str">
        <f>MPList[[#This Row],[Last name]]&amp;", "&amp;MPList[[#This Row],[First name]]</f>
        <v>Stewart, Rory</v>
      </c>
      <c r="E574" t="s">
        <v>13</v>
      </c>
      <c r="F574" t="s">
        <v>1137</v>
      </c>
      <c r="G574" t="str">
        <f>IF(ISERROR(MATCH(MPList[[#This Row],[Full Name]],AyesResult[FullName],0)),"","Aye")</f>
        <v/>
      </c>
      <c r="H574" t="str">
        <f>IF(ISERROR(MATCH(MPList[[#This Row],[Full Name]],NoesResult[FullName],0)),"","No")</f>
        <v/>
      </c>
      <c r="I574" s="2" t="str">
        <f>IF(NOT(ISERROR(MATCH(MPList[[#This Row],[Full Name]],TellerAye[TellerAyes],0))),"TellerAye",IF(ISERROR(MATCH(MPList[[#This Row],[Full Name]],TellerNo[TellerNoes],0)),"","TellerNo"))</f>
        <v/>
      </c>
      <c r="J574" s="2" t="str">
        <f>MPList[[#This Row],[Aye]]&amp;MPList[[#This Row],[No]]&amp;MPList[[#This Row],[Teller]]</f>
        <v/>
      </c>
    </row>
    <row r="575" spans="1:10" hidden="1" x14ac:dyDescent="0.25">
      <c r="A575" t="s">
        <v>1139</v>
      </c>
      <c r="B575" t="s">
        <v>1140</v>
      </c>
      <c r="C575" s="3">
        <f>IF(MPList[[#This Row],[Vote]]="Aye",2,IF(MPList[[#This Row],[Vote]]="no",1,IF(LEFT(MPList[[#This Row],[Vote]],6)="Teller",-1,0)))</f>
        <v>2</v>
      </c>
      <c r="D575" t="str">
        <f>MPList[[#This Row],[Last name]]&amp;", "&amp;MPList[[#This Row],[First name]]</f>
        <v>Streeter, Gary</v>
      </c>
      <c r="E575" t="s">
        <v>13</v>
      </c>
      <c r="F575" t="s">
        <v>1141</v>
      </c>
      <c r="G575" t="str">
        <f>IF(ISERROR(MATCH(MPList[[#This Row],[Full Name]],AyesResult[FullName],0)),"","Aye")</f>
        <v>Aye</v>
      </c>
      <c r="H575" t="str">
        <f>IF(ISERROR(MATCH(MPList[[#This Row],[Full Name]],NoesResult[FullName],0)),"","No")</f>
        <v/>
      </c>
      <c r="I575" s="2" t="str">
        <f>IF(NOT(ISERROR(MATCH(MPList[[#This Row],[Full Name]],TellerAye[TellerAyes],0))),"TellerAye",IF(ISERROR(MATCH(MPList[[#This Row],[Full Name]],TellerNo[TellerNoes],0)),"","TellerNo"))</f>
        <v/>
      </c>
      <c r="J575" s="2" t="str">
        <f>MPList[[#This Row],[Aye]]&amp;MPList[[#This Row],[No]]&amp;MPList[[#This Row],[Teller]]</f>
        <v>Aye</v>
      </c>
    </row>
    <row r="576" spans="1:10" hidden="1" x14ac:dyDescent="0.25">
      <c r="A576" t="s">
        <v>1927</v>
      </c>
      <c r="B576" t="s">
        <v>1928</v>
      </c>
      <c r="C576" s="3">
        <f>IF(MPList[[#This Row],[Vote]]="Aye",2,IF(MPList[[#This Row],[Vote]]="no",1,IF(LEFT(MPList[[#This Row],[Vote]],6)="Teller",-1,0)))</f>
        <v>1</v>
      </c>
      <c r="D576" t="str">
        <f>MPList[[#This Row],[Last name]]&amp;", "&amp;MPList[[#This Row],[First name]]</f>
        <v>Streeting, Wes</v>
      </c>
      <c r="E576" t="s">
        <v>6</v>
      </c>
      <c r="F576" t="s">
        <v>1074</v>
      </c>
      <c r="G576" t="str">
        <f>IF(ISERROR(MATCH(MPList[[#This Row],[Full Name]],AyesResult[FullName],0)),"","Aye")</f>
        <v/>
      </c>
      <c r="H576" t="str">
        <f>IF(ISERROR(MATCH(MPList[[#This Row],[Full Name]],NoesResult[FullName],0)),"","No")</f>
        <v>No</v>
      </c>
      <c r="I576" s="2" t="str">
        <f>IF(NOT(ISERROR(MATCH(MPList[[#This Row],[Full Name]],TellerAye[TellerAyes],0))),"TellerAye",IF(ISERROR(MATCH(MPList[[#This Row],[Full Name]],TellerNo[TellerNoes],0)),"","TellerNo"))</f>
        <v/>
      </c>
      <c r="J576" s="2" t="str">
        <f>MPList[[#This Row],[Aye]]&amp;MPList[[#This Row],[No]]&amp;MPList[[#This Row],[Teller]]</f>
        <v>No</v>
      </c>
    </row>
    <row r="577" spans="1:10" hidden="1" x14ac:dyDescent="0.25">
      <c r="A577" t="s">
        <v>1142</v>
      </c>
      <c r="B577" t="s">
        <v>1143</v>
      </c>
      <c r="C577" s="3">
        <f>IF(MPList[[#This Row],[Vote]]="Aye",2,IF(MPList[[#This Row],[Vote]]="no",1,IF(LEFT(MPList[[#This Row],[Vote]],6)="Teller",-1,0)))</f>
        <v>2</v>
      </c>
      <c r="D577" t="str">
        <f>MPList[[#This Row],[Last name]]&amp;", "&amp;MPList[[#This Row],[First name]]</f>
        <v>Stride, Mel</v>
      </c>
      <c r="E577" t="s">
        <v>13</v>
      </c>
      <c r="F577" t="s">
        <v>1144</v>
      </c>
      <c r="G577" t="str">
        <f>IF(ISERROR(MATCH(MPList[[#This Row],[Full Name]],AyesResult[FullName],0)),"","Aye")</f>
        <v>Aye</v>
      </c>
      <c r="H577" t="str">
        <f>IF(ISERROR(MATCH(MPList[[#This Row],[Full Name]],NoesResult[FullName],0)),"","No")</f>
        <v/>
      </c>
      <c r="I577" s="2" t="str">
        <f>IF(NOT(ISERROR(MATCH(MPList[[#This Row],[Full Name]],TellerAye[TellerAyes],0))),"TellerAye",IF(ISERROR(MATCH(MPList[[#This Row],[Full Name]],TellerNo[TellerNoes],0)),"","TellerNo"))</f>
        <v/>
      </c>
      <c r="J577" s="2" t="str">
        <f>MPList[[#This Row],[Aye]]&amp;MPList[[#This Row],[No]]&amp;MPList[[#This Row],[Teller]]</f>
        <v>Aye</v>
      </c>
    </row>
    <row r="578" spans="1:10" x14ac:dyDescent="0.25">
      <c r="A578" t="s">
        <v>34</v>
      </c>
      <c r="B578" t="s">
        <v>1145</v>
      </c>
      <c r="C578" s="3">
        <f>IF(MPList[[#This Row],[Vote]]="Aye",2,IF(MPList[[#This Row],[Vote]]="no",1,IF(LEFT(MPList[[#This Row],[Vote]],6)="Teller",-1,0)))</f>
        <v>0</v>
      </c>
      <c r="D578" t="str">
        <f>MPList[[#This Row],[Last name]]&amp;", "&amp;MPList[[#This Row],[First name]]</f>
        <v>Stringer, Graham</v>
      </c>
      <c r="E578" t="s">
        <v>6</v>
      </c>
      <c r="F578" t="s">
        <v>1146</v>
      </c>
      <c r="G578" t="str">
        <f>IF(ISERROR(MATCH(MPList[[#This Row],[Full Name]],AyesResult[FullName],0)),"","Aye")</f>
        <v/>
      </c>
      <c r="H578" t="str">
        <f>IF(ISERROR(MATCH(MPList[[#This Row],[Full Name]],NoesResult[FullName],0)),"","No")</f>
        <v/>
      </c>
      <c r="I578" s="2" t="str">
        <f>IF(NOT(ISERROR(MATCH(MPList[[#This Row],[Full Name]],TellerAye[TellerAyes],0))),"TellerAye",IF(ISERROR(MATCH(MPList[[#This Row],[Full Name]],TellerNo[TellerNoes],0)),"","TellerNo"))</f>
        <v/>
      </c>
      <c r="J578" s="2" t="str">
        <f>MPList[[#This Row],[Aye]]&amp;MPList[[#This Row],[No]]&amp;MPList[[#This Row],[Teller]]</f>
        <v/>
      </c>
    </row>
    <row r="579" spans="1:10" hidden="1" x14ac:dyDescent="0.25">
      <c r="A579" t="s">
        <v>34</v>
      </c>
      <c r="B579" t="s">
        <v>42</v>
      </c>
      <c r="C579" s="3">
        <f>IF(MPList[[#This Row],[Vote]]="Aye",2,IF(MPList[[#This Row],[Vote]]="no",1,IF(LEFT(MPList[[#This Row],[Vote]],6)="Teller",-1,0)))</f>
        <v>2</v>
      </c>
      <c r="D579" t="str">
        <f>MPList[[#This Row],[Last name]]&amp;", "&amp;MPList[[#This Row],[First name]]</f>
        <v>Stuart, Graham</v>
      </c>
      <c r="E579" t="s">
        <v>13</v>
      </c>
      <c r="F579" t="s">
        <v>1149</v>
      </c>
      <c r="G579" t="str">
        <f>IF(ISERROR(MATCH(MPList[[#This Row],[Full Name]],AyesResult[FullName],0)),"","Aye")</f>
        <v>Aye</v>
      </c>
      <c r="H579" t="str">
        <f>IF(ISERROR(MATCH(MPList[[#This Row],[Full Name]],NoesResult[FullName],0)),"","No")</f>
        <v/>
      </c>
      <c r="I579" s="2" t="str">
        <f>IF(NOT(ISERROR(MATCH(MPList[[#This Row],[Full Name]],TellerAye[TellerAyes],0))),"TellerAye",IF(ISERROR(MATCH(MPList[[#This Row],[Full Name]],TellerNo[TellerNoes],0)),"","TellerNo"))</f>
        <v/>
      </c>
      <c r="J579" s="2" t="str">
        <f>MPList[[#This Row],[Aye]]&amp;MPList[[#This Row],[No]]&amp;MPList[[#This Row],[Teller]]</f>
        <v>Aye</v>
      </c>
    </row>
    <row r="580" spans="1:10" hidden="1" x14ac:dyDescent="0.25">
      <c r="A580" t="s">
        <v>1147</v>
      </c>
      <c r="B580" t="s">
        <v>42</v>
      </c>
      <c r="C580" s="3">
        <f>IF(MPList[[#This Row],[Vote]]="Aye",2,IF(MPList[[#This Row],[Vote]]="no",1,IF(LEFT(MPList[[#This Row],[Vote]],6)="Teller",-1,0)))</f>
        <v>1</v>
      </c>
      <c r="D580" t="str">
        <f>MPList[[#This Row],[Last name]]&amp;", "&amp;MPList[[#This Row],[First name]]</f>
        <v>Stuart, Gisela</v>
      </c>
      <c r="E580" t="s">
        <v>6</v>
      </c>
      <c r="F580" t="s">
        <v>1148</v>
      </c>
      <c r="G580" t="str">
        <f>IF(ISERROR(MATCH(MPList[[#This Row],[Full Name]],AyesResult[FullName],0)),"","Aye")</f>
        <v/>
      </c>
      <c r="H580" t="str">
        <f>IF(ISERROR(MATCH(MPList[[#This Row],[Full Name]],NoesResult[FullName],0)),"","No")</f>
        <v>No</v>
      </c>
      <c r="I580" s="2" t="str">
        <f>IF(NOT(ISERROR(MATCH(MPList[[#This Row],[Full Name]],TellerAye[TellerAyes],0))),"TellerAye",IF(ISERROR(MATCH(MPList[[#This Row],[Full Name]],TellerNo[TellerNoes],0)),"","TellerNo"))</f>
        <v/>
      </c>
      <c r="J580" s="2" t="str">
        <f>MPList[[#This Row],[Aye]]&amp;MPList[[#This Row],[No]]&amp;MPList[[#This Row],[Teller]]</f>
        <v>No</v>
      </c>
    </row>
    <row r="581" spans="1:10" hidden="1" x14ac:dyDescent="0.25">
      <c r="A581" t="s">
        <v>161</v>
      </c>
      <c r="B581" t="s">
        <v>1151</v>
      </c>
      <c r="C581" s="3">
        <f>IF(MPList[[#This Row],[Vote]]="Aye",2,IF(MPList[[#This Row],[Vote]]="no",1,IF(LEFT(MPList[[#This Row],[Vote]],6)="Teller",-1,0)))</f>
        <v>2</v>
      </c>
      <c r="D581" t="str">
        <f>MPList[[#This Row],[Last name]]&amp;", "&amp;MPList[[#This Row],[First name]]</f>
        <v>Sturdy, Julian</v>
      </c>
      <c r="E581" t="s">
        <v>13</v>
      </c>
      <c r="F581" t="s">
        <v>1152</v>
      </c>
      <c r="G581" t="str">
        <f>IF(ISERROR(MATCH(MPList[[#This Row],[Full Name]],AyesResult[FullName],0)),"","Aye")</f>
        <v>Aye</v>
      </c>
      <c r="H581" t="str">
        <f>IF(ISERROR(MATCH(MPList[[#This Row],[Full Name]],NoesResult[FullName],0)),"","No")</f>
        <v/>
      </c>
      <c r="I581" s="2" t="str">
        <f>IF(NOT(ISERROR(MATCH(MPList[[#This Row],[Full Name]],TellerAye[TellerAyes],0))),"TellerAye",IF(ISERROR(MATCH(MPList[[#This Row],[Full Name]],TellerNo[TellerNoes],0)),"","TellerNo"))</f>
        <v/>
      </c>
      <c r="J581" s="2" t="str">
        <f>MPList[[#This Row],[Aye]]&amp;MPList[[#This Row],[No]]&amp;MPList[[#This Row],[Teller]]</f>
        <v>Aye</v>
      </c>
    </row>
    <row r="582" spans="1:10" hidden="1" x14ac:dyDescent="0.25">
      <c r="A582" t="s">
        <v>1974</v>
      </c>
      <c r="B582" t="s">
        <v>1975</v>
      </c>
      <c r="C582" s="3">
        <f>IF(MPList[[#This Row],[Vote]]="Aye",2,IF(MPList[[#This Row],[Vote]]="no",1,IF(LEFT(MPList[[#This Row],[Vote]],6)="Teller",-1,0)))</f>
        <v>2</v>
      </c>
      <c r="D582" t="str">
        <f>MPList[[#This Row],[Last name]]&amp;", "&amp;MPList[[#This Row],[First name]]</f>
        <v>Sunak, Rishi</v>
      </c>
      <c r="E582" t="s">
        <v>13</v>
      </c>
      <c r="F582" t="s">
        <v>553</v>
      </c>
      <c r="G582" t="str">
        <f>IF(ISERROR(MATCH(MPList[[#This Row],[Full Name]],AyesResult[FullName],0)),"","Aye")</f>
        <v>Aye</v>
      </c>
      <c r="H582" t="str">
        <f>IF(ISERROR(MATCH(MPList[[#This Row],[Full Name]],NoesResult[FullName],0)),"","No")</f>
        <v/>
      </c>
      <c r="I582" s="2" t="str">
        <f>IF(NOT(ISERROR(MATCH(MPList[[#This Row],[Full Name]],TellerAye[TellerAyes],0))),"TellerAye",IF(ISERROR(MATCH(MPList[[#This Row],[Full Name]],TellerNo[TellerNoes],0)),"","TellerNo"))</f>
        <v/>
      </c>
      <c r="J582" s="2" t="str">
        <f>MPList[[#This Row],[Aye]]&amp;MPList[[#This Row],[No]]&amp;MPList[[#This Row],[Teller]]</f>
        <v>Aye</v>
      </c>
    </row>
    <row r="583" spans="1:10" hidden="1" x14ac:dyDescent="0.25">
      <c r="A583" t="s">
        <v>1155</v>
      </c>
      <c r="B583" t="s">
        <v>1156</v>
      </c>
      <c r="C583" s="3">
        <f>IF(MPList[[#This Row],[Vote]]="Aye",2,IF(MPList[[#This Row],[Vote]]="no",1,IF(LEFT(MPList[[#This Row],[Vote]],6)="Teller",-1,0)))</f>
        <v>2</v>
      </c>
      <c r="D583" t="str">
        <f>MPList[[#This Row],[Last name]]&amp;", "&amp;MPList[[#This Row],[First name]]</f>
        <v>Swayne, Desmond</v>
      </c>
      <c r="E583" t="s">
        <v>13</v>
      </c>
      <c r="F583" t="s">
        <v>1157</v>
      </c>
      <c r="G583" t="str">
        <f>IF(ISERROR(MATCH(MPList[[#This Row],[Full Name]],AyesResult[FullName],0)),"","Aye")</f>
        <v>Aye</v>
      </c>
      <c r="H583" t="str">
        <f>IF(ISERROR(MATCH(MPList[[#This Row],[Full Name]],NoesResult[FullName],0)),"","No")</f>
        <v/>
      </c>
      <c r="I583" s="2" t="str">
        <f>IF(NOT(ISERROR(MATCH(MPList[[#This Row],[Full Name]],TellerAye[TellerAyes],0))),"TellerAye",IF(ISERROR(MATCH(MPList[[#This Row],[Full Name]],TellerNo[TellerNoes],0)),"","TellerNo"))</f>
        <v/>
      </c>
      <c r="J583" s="2" t="str">
        <f>MPList[[#This Row],[Aye]]&amp;MPList[[#This Row],[No]]&amp;MPList[[#This Row],[Teller]]</f>
        <v>Aye</v>
      </c>
    </row>
    <row r="584" spans="1:10" hidden="1" x14ac:dyDescent="0.25">
      <c r="A584" t="s">
        <v>1159</v>
      </c>
      <c r="B584" t="s">
        <v>1160</v>
      </c>
      <c r="C584" s="3">
        <f>IF(MPList[[#This Row],[Vote]]="Aye",2,IF(MPList[[#This Row],[Vote]]="no",1,IF(LEFT(MPList[[#This Row],[Vote]],6)="Teller",-1,0)))</f>
        <v>2</v>
      </c>
      <c r="D584" t="str">
        <f>MPList[[#This Row],[Last name]]&amp;", "&amp;MPList[[#This Row],[First name]]</f>
        <v>Swire, Hugo</v>
      </c>
      <c r="E584" t="s">
        <v>13</v>
      </c>
      <c r="F584" t="s">
        <v>1161</v>
      </c>
      <c r="G584" t="str">
        <f>IF(ISERROR(MATCH(MPList[[#This Row],[Full Name]],AyesResult[FullName],0)),"","Aye")</f>
        <v>Aye</v>
      </c>
      <c r="H584" t="str">
        <f>IF(ISERROR(MATCH(MPList[[#This Row],[Full Name]],NoesResult[FullName],0)),"","No")</f>
        <v/>
      </c>
      <c r="I584" s="2" t="str">
        <f>IF(NOT(ISERROR(MATCH(MPList[[#This Row],[Full Name]],TellerAye[TellerAyes],0))),"TellerAye",IF(ISERROR(MATCH(MPList[[#This Row],[Full Name]],TellerNo[TellerNoes],0)),"","TellerNo"))</f>
        <v/>
      </c>
      <c r="J584" s="2" t="str">
        <f>MPList[[#This Row],[Aye]]&amp;MPList[[#This Row],[No]]&amp;MPList[[#This Row],[Teller]]</f>
        <v>Aye</v>
      </c>
    </row>
    <row r="585" spans="1:10" hidden="1" x14ac:dyDescent="0.25">
      <c r="A585" t="s">
        <v>191</v>
      </c>
      <c r="B585" t="s">
        <v>1162</v>
      </c>
      <c r="C585" s="3">
        <f>IF(MPList[[#This Row],[Vote]]="Aye",2,IF(MPList[[#This Row],[Vote]]="no",1,IF(LEFT(MPList[[#This Row],[Vote]],6)="Teller",-1,0)))</f>
        <v>2</v>
      </c>
      <c r="D585" t="str">
        <f>MPList[[#This Row],[Last name]]&amp;", "&amp;MPList[[#This Row],[First name]]</f>
        <v>Syms, Robert</v>
      </c>
      <c r="E585" t="s">
        <v>13</v>
      </c>
      <c r="F585" t="s">
        <v>1163</v>
      </c>
      <c r="G585" t="str">
        <f>IF(ISERROR(MATCH(MPList[[#This Row],[Full Name]],AyesResult[FullName],0)),"","Aye")</f>
        <v>Aye</v>
      </c>
      <c r="H585" t="str">
        <f>IF(ISERROR(MATCH(MPList[[#This Row],[Full Name]],NoesResult[FullName],0)),"","No")</f>
        <v/>
      </c>
      <c r="I585" s="2" t="str">
        <f>IF(NOT(ISERROR(MATCH(MPList[[#This Row],[Full Name]],TellerAye[TellerAyes],0))),"TellerAye",IF(ISERROR(MATCH(MPList[[#This Row],[Full Name]],TellerNo[TellerNoes],0)),"","TellerNo"))</f>
        <v/>
      </c>
      <c r="J585" s="2" t="str">
        <f>MPList[[#This Row],[Aye]]&amp;MPList[[#This Row],[No]]&amp;MPList[[#This Row],[Teller]]</f>
        <v>Aye</v>
      </c>
    </row>
    <row r="586" spans="1:10" hidden="1" x14ac:dyDescent="0.25">
      <c r="A586" t="s">
        <v>391</v>
      </c>
      <c r="B586" t="s">
        <v>1164</v>
      </c>
      <c r="C586" s="3">
        <f>IF(MPList[[#This Row],[Vote]]="Aye",2,IF(MPList[[#This Row],[Vote]]="no",1,IF(LEFT(MPList[[#This Row],[Vote]],6)="Teller",-1,0)))</f>
        <v>1</v>
      </c>
      <c r="D586" t="str">
        <f>MPList[[#This Row],[Last name]]&amp;", "&amp;MPList[[#This Row],[First name]]</f>
        <v>Tami, Mark</v>
      </c>
      <c r="E586" t="s">
        <v>6</v>
      </c>
      <c r="F586" t="s">
        <v>1165</v>
      </c>
      <c r="G586" t="str">
        <f>IF(ISERROR(MATCH(MPList[[#This Row],[Full Name]],AyesResult[FullName],0)),"","Aye")</f>
        <v/>
      </c>
      <c r="H586" t="str">
        <f>IF(ISERROR(MATCH(MPList[[#This Row],[Full Name]],NoesResult[FullName],0)),"","No")</f>
        <v>No</v>
      </c>
      <c r="I586" s="2" t="str">
        <f>IF(NOT(ISERROR(MATCH(MPList[[#This Row],[Full Name]],TellerAye[TellerAyes],0))),"TellerAye",IF(ISERROR(MATCH(MPList[[#This Row],[Full Name]],TellerNo[TellerNoes],0)),"","TellerNo"))</f>
        <v/>
      </c>
      <c r="J586" s="2" t="str">
        <f>MPList[[#This Row],[Aye]]&amp;MPList[[#This Row],[No]]&amp;MPList[[#This Row],[Teller]]</f>
        <v>No</v>
      </c>
    </row>
    <row r="587" spans="1:10" hidden="1" x14ac:dyDescent="0.25">
      <c r="A587" t="s">
        <v>852</v>
      </c>
      <c r="B587" t="s">
        <v>1903</v>
      </c>
      <c r="C587" s="3">
        <f>IF(MPList[[#This Row],[Vote]]="Aye",2,IF(MPList[[#This Row],[Vote]]="no",1,IF(LEFT(MPList[[#This Row],[Vote]],6)="Teller",-1,0)))</f>
        <v>1</v>
      </c>
      <c r="D587" t="str">
        <f>MPList[[#This Row],[Last name]]&amp;", "&amp;MPList[[#This Row],[First name]]</f>
        <v>Thewliss, Alison</v>
      </c>
      <c r="E587" t="s">
        <v>645</v>
      </c>
      <c r="F587" t="s">
        <v>1071</v>
      </c>
      <c r="G587" t="str">
        <f>IF(ISERROR(MATCH(MPList[[#This Row],[Full Name]],AyesResult[FullName],0)),"","Aye")</f>
        <v/>
      </c>
      <c r="H587" t="str">
        <f>IF(ISERROR(MATCH(MPList[[#This Row],[Full Name]],NoesResult[FullName],0)),"","No")</f>
        <v>No</v>
      </c>
      <c r="I587" s="2" t="str">
        <f>IF(NOT(ISERROR(MATCH(MPList[[#This Row],[Full Name]],TellerAye[TellerAyes],0))),"TellerAye",IF(ISERROR(MATCH(MPList[[#This Row],[Full Name]],TellerNo[TellerNoes],0)),"","TellerNo"))</f>
        <v/>
      </c>
      <c r="J587" s="2" t="str">
        <f>MPList[[#This Row],[Aye]]&amp;MPList[[#This Row],[No]]&amp;MPList[[#This Row],[Teller]]</f>
        <v>No</v>
      </c>
    </row>
    <row r="588" spans="1:10" x14ac:dyDescent="0.25">
      <c r="A588" t="s">
        <v>689</v>
      </c>
      <c r="B588" t="s">
        <v>351</v>
      </c>
      <c r="C588" s="3">
        <f>IF(MPList[[#This Row],[Vote]]="Aye",2,IF(MPList[[#This Row],[Vote]]="no",1,IF(LEFT(MPList[[#This Row],[Vote]],6)="Teller",-1,0)))</f>
        <v>0</v>
      </c>
      <c r="D588" t="str">
        <f>MPList[[#This Row],[Last name]]&amp;", "&amp;MPList[[#This Row],[First name]]</f>
        <v>Thomas, Gareth</v>
      </c>
      <c r="E588" t="s">
        <v>2017</v>
      </c>
      <c r="F588" t="s">
        <v>1168</v>
      </c>
      <c r="G588" t="str">
        <f>IF(ISERROR(MATCH(MPList[[#This Row],[Full Name]],AyesResult[FullName],0)),"","Aye")</f>
        <v/>
      </c>
      <c r="H588" t="str">
        <f>IF(ISERROR(MATCH(MPList[[#This Row],[Full Name]],NoesResult[FullName],0)),"","No")</f>
        <v/>
      </c>
      <c r="I588" s="2" t="str">
        <f>IF(NOT(ISERROR(MATCH(MPList[[#This Row],[Full Name]],TellerAye[TellerAyes],0))),"TellerAye",IF(ISERROR(MATCH(MPList[[#This Row],[Full Name]],TellerNo[TellerNoes],0)),"","TellerNo"))</f>
        <v/>
      </c>
      <c r="J588" s="2" t="str">
        <f>MPList[[#This Row],[Aye]]&amp;MPList[[#This Row],[No]]&amp;MPList[[#This Row],[Teller]]</f>
        <v/>
      </c>
    </row>
    <row r="589" spans="1:10" hidden="1" x14ac:dyDescent="0.25">
      <c r="A589" t="s">
        <v>1191</v>
      </c>
      <c r="B589" t="s">
        <v>351</v>
      </c>
      <c r="C589" s="3">
        <f>IF(MPList[[#This Row],[Vote]]="Aye",2,IF(MPList[[#This Row],[Vote]]="no",1,IF(LEFT(MPList[[#This Row],[Vote]],6)="Teller",-1,0)))</f>
        <v>2</v>
      </c>
      <c r="D589" t="str">
        <f>MPList[[#This Row],[Last name]]&amp;", "&amp;MPList[[#This Row],[First name]]</f>
        <v>Thomas, Derek</v>
      </c>
      <c r="E589" t="s">
        <v>13</v>
      </c>
      <c r="F589" t="s">
        <v>492</v>
      </c>
      <c r="G589" t="str">
        <f>IF(ISERROR(MATCH(MPList[[#This Row],[Full Name]],AyesResult[FullName],0)),"","Aye")</f>
        <v>Aye</v>
      </c>
      <c r="H589" t="str">
        <f>IF(ISERROR(MATCH(MPList[[#This Row],[Full Name]],NoesResult[FullName],0)),"","No")</f>
        <v/>
      </c>
      <c r="I589" s="2" t="str">
        <f>IF(NOT(ISERROR(MATCH(MPList[[#This Row],[Full Name]],TellerAye[TellerAyes],0))),"TellerAye",IF(ISERROR(MATCH(MPList[[#This Row],[Full Name]],TellerNo[TellerNoes],0)),"","TellerNo"))</f>
        <v/>
      </c>
      <c r="J589" s="2" t="str">
        <f>MPList[[#This Row],[Aye]]&amp;MPList[[#This Row],[No]]&amp;MPList[[#This Row],[Teller]]</f>
        <v>Aye</v>
      </c>
    </row>
    <row r="590" spans="1:10" hidden="1" x14ac:dyDescent="0.25">
      <c r="A590" t="s">
        <v>178</v>
      </c>
      <c r="B590" t="s">
        <v>2004</v>
      </c>
      <c r="C590" s="3">
        <f>IF(MPList[[#This Row],[Vote]]="Aye",2,IF(MPList[[#This Row],[Vote]]="no",1,IF(LEFT(MPList[[#This Row],[Vote]],6)="Teller",-1,0)))</f>
        <v>1</v>
      </c>
      <c r="D590" t="str">
        <f>MPList[[#This Row],[Last name]]&amp;", "&amp;MPList[[#This Row],[First name]]</f>
        <v>Thomas-Symonds, Nick</v>
      </c>
      <c r="E590" t="s">
        <v>6</v>
      </c>
      <c r="F590" t="s">
        <v>924</v>
      </c>
      <c r="G590" t="str">
        <f>IF(ISERROR(MATCH(MPList[[#This Row],[Full Name]],AyesResult[FullName],0)),"","Aye")</f>
        <v/>
      </c>
      <c r="H590" t="str">
        <f>IF(ISERROR(MATCH(MPList[[#This Row],[Full Name]],NoesResult[FullName],0)),"","No")</f>
        <v>No</v>
      </c>
      <c r="I590" s="2" t="str">
        <f>IF(NOT(ISERROR(MATCH(MPList[[#This Row],[Full Name]],TellerAye[TellerAyes],0))),"TellerAye",IF(ISERROR(MATCH(MPList[[#This Row],[Full Name]],TellerNo[TellerNoes],0)),"","TellerNo"))</f>
        <v/>
      </c>
      <c r="J590" s="2" t="str">
        <f>MPList[[#This Row],[Aye]]&amp;MPList[[#This Row],[No]]&amp;MPList[[#This Row],[Teller]]</f>
        <v>No</v>
      </c>
    </row>
    <row r="591" spans="1:10" hidden="1" x14ac:dyDescent="0.25">
      <c r="A591" t="s">
        <v>962</v>
      </c>
      <c r="B591" t="s">
        <v>1946</v>
      </c>
      <c r="C591" s="3">
        <f>IF(MPList[[#This Row],[Vote]]="Aye",2,IF(MPList[[#This Row],[Vote]]="no",1,IF(LEFT(MPList[[#This Row],[Vote]],6)="Teller",-1,0)))</f>
        <v>1</v>
      </c>
      <c r="D591" t="str">
        <f>MPList[[#This Row],[Last name]]&amp;", "&amp;MPList[[#This Row],[First name]]</f>
        <v>Thompson, Owen</v>
      </c>
      <c r="E591" t="s">
        <v>645</v>
      </c>
      <c r="F591" t="s">
        <v>559</v>
      </c>
      <c r="G591" t="str">
        <f>IF(ISERROR(MATCH(MPList[[#This Row],[Full Name]],AyesResult[FullName],0)),"","Aye")</f>
        <v/>
      </c>
      <c r="H591" t="str">
        <f>IF(ISERROR(MATCH(MPList[[#This Row],[Full Name]],NoesResult[FullName],0)),"","No")</f>
        <v>No</v>
      </c>
      <c r="I591" s="2" t="str">
        <f>IF(NOT(ISERROR(MATCH(MPList[[#This Row],[Full Name]],TellerAye[TellerAyes],0))),"TellerAye",IF(ISERROR(MATCH(MPList[[#This Row],[Full Name]],TellerNo[TellerNoes],0)),"","TellerNo"))</f>
        <v/>
      </c>
      <c r="J591" s="2" t="str">
        <f>MPList[[#This Row],[Aye]]&amp;MPList[[#This Row],[No]]&amp;MPList[[#This Row],[Teller]]</f>
        <v>No</v>
      </c>
    </row>
    <row r="592" spans="1:10" hidden="1" x14ac:dyDescent="0.25">
      <c r="A592" t="s">
        <v>496</v>
      </c>
      <c r="B592" t="s">
        <v>1894</v>
      </c>
      <c r="C592" s="3">
        <f>IF(MPList[[#This Row],[Vote]]="Aye",2,IF(MPList[[#This Row],[Vote]]="no",1,IF(LEFT(MPList[[#This Row],[Vote]],6)="Teller",-1,0)))</f>
        <v>0</v>
      </c>
      <c r="D592" t="str">
        <f>MPList[[#This Row],[Last name]]&amp;", "&amp;MPList[[#This Row],[First name]]</f>
        <v>Thomson, Michelle</v>
      </c>
      <c r="E592" t="s">
        <v>568</v>
      </c>
      <c r="F592" t="s">
        <v>304</v>
      </c>
      <c r="G592" t="str">
        <f>IF(ISERROR(MATCH(MPList[[#This Row],[Full Name]],AyesResult[FullName],0)),"","Aye")</f>
        <v/>
      </c>
      <c r="H592" t="str">
        <f>IF(ISERROR(MATCH(MPList[[#This Row],[Full Name]],NoesResult[FullName],0)),"","No")</f>
        <v/>
      </c>
      <c r="I592" s="2" t="str">
        <f>IF(NOT(ISERROR(MATCH(MPList[[#This Row],[Full Name]],TellerAye[TellerAyes],0))),"TellerAye",IF(ISERROR(MATCH(MPList[[#This Row],[Full Name]],TellerNo[TellerNoes],0)),"","TellerNo"))</f>
        <v/>
      </c>
      <c r="J592" s="2" t="str">
        <f>MPList[[#This Row],[Aye]]&amp;MPList[[#This Row],[No]]&amp;MPList[[#This Row],[Teller]]</f>
        <v/>
      </c>
    </row>
    <row r="593" spans="1:10" hidden="1" x14ac:dyDescent="0.25">
      <c r="A593" t="s">
        <v>1169</v>
      </c>
      <c r="B593" t="s">
        <v>1170</v>
      </c>
      <c r="C593" s="3">
        <f>IF(MPList[[#This Row],[Vote]]="Aye",2,IF(MPList[[#This Row],[Vote]]="no",1,IF(LEFT(MPList[[#This Row],[Vote]],6)="Teller",-1,0)))</f>
        <v>1</v>
      </c>
      <c r="D593" t="str">
        <f>MPList[[#This Row],[Last name]]&amp;", "&amp;MPList[[#This Row],[First name]]</f>
        <v>Thornberry, Emily</v>
      </c>
      <c r="E593" t="s">
        <v>6</v>
      </c>
      <c r="F593" t="s">
        <v>1171</v>
      </c>
      <c r="G593" t="str">
        <f>IF(ISERROR(MATCH(MPList[[#This Row],[Full Name]],AyesResult[FullName],0)),"","Aye")</f>
        <v/>
      </c>
      <c r="H593" t="str">
        <f>IF(ISERROR(MATCH(MPList[[#This Row],[Full Name]],NoesResult[FullName],0)),"","No")</f>
        <v>No</v>
      </c>
      <c r="I593" s="2" t="str">
        <f>IF(NOT(ISERROR(MATCH(MPList[[#This Row],[Full Name]],TellerAye[TellerAyes],0))),"TellerAye",IF(ISERROR(MATCH(MPList[[#This Row],[Full Name]],TellerNo[TellerNoes],0)),"","TellerNo"))</f>
        <v/>
      </c>
      <c r="J593" s="2" t="str">
        <f>MPList[[#This Row],[Aye]]&amp;MPList[[#This Row],[No]]&amp;MPList[[#This Row],[Teller]]</f>
        <v>No</v>
      </c>
    </row>
    <row r="594" spans="1:10" hidden="1" x14ac:dyDescent="0.25">
      <c r="A594" t="s">
        <v>1898</v>
      </c>
      <c r="B594" t="s">
        <v>1899</v>
      </c>
      <c r="C594" s="3">
        <f>IF(MPList[[#This Row],[Vote]]="Aye",2,IF(MPList[[#This Row],[Vote]]="no",1,IF(LEFT(MPList[[#This Row],[Vote]],6)="Teller",-1,0)))</f>
        <v>2</v>
      </c>
      <c r="D594" t="str">
        <f>MPList[[#This Row],[Last name]]&amp;", "&amp;MPList[[#This Row],[First name]]</f>
        <v>Throup, Maggie</v>
      </c>
      <c r="E594" t="s">
        <v>13</v>
      </c>
      <c r="F594" t="s">
        <v>756</v>
      </c>
      <c r="G594" t="str">
        <f>IF(ISERROR(MATCH(MPList[[#This Row],[Full Name]],AyesResult[FullName],0)),"","Aye")</f>
        <v>Aye</v>
      </c>
      <c r="H594" t="str">
        <f>IF(ISERROR(MATCH(MPList[[#This Row],[Full Name]],NoesResult[FullName],0)),"","No")</f>
        <v/>
      </c>
      <c r="I594" s="2" t="str">
        <f>IF(NOT(ISERROR(MATCH(MPList[[#This Row],[Full Name]],TellerAye[TellerAyes],0))),"TellerAye",IF(ISERROR(MATCH(MPList[[#This Row],[Full Name]],TellerNo[TellerNoes],0)),"","TellerNo"))</f>
        <v/>
      </c>
      <c r="J594" s="2" t="str">
        <f>MPList[[#This Row],[Aye]]&amp;MPList[[#This Row],[No]]&amp;MPList[[#This Row],[Teller]]</f>
        <v>Aye</v>
      </c>
    </row>
    <row r="595" spans="1:10" hidden="1" x14ac:dyDescent="0.25">
      <c r="A595" t="s">
        <v>73</v>
      </c>
      <c r="B595" t="s">
        <v>1174</v>
      </c>
      <c r="C595" s="3">
        <f>IF(MPList[[#This Row],[Vote]]="Aye",2,IF(MPList[[#This Row],[Vote]]="no",1,IF(LEFT(MPList[[#This Row],[Vote]],6)="Teller",-1,0)))</f>
        <v>1</v>
      </c>
      <c r="D595" t="str">
        <f>MPList[[#This Row],[Last name]]&amp;", "&amp;MPList[[#This Row],[First name]]</f>
        <v>Timms, Stephen</v>
      </c>
      <c r="E595" t="s">
        <v>6</v>
      </c>
      <c r="F595" t="s">
        <v>1175</v>
      </c>
      <c r="G595" t="str">
        <f>IF(ISERROR(MATCH(MPList[[#This Row],[Full Name]],AyesResult[FullName],0)),"","Aye")</f>
        <v/>
      </c>
      <c r="H595" t="str">
        <f>IF(ISERROR(MATCH(MPList[[#This Row],[Full Name]],NoesResult[FullName],0)),"","No")</f>
        <v>No</v>
      </c>
      <c r="I595" s="2" t="str">
        <f>IF(NOT(ISERROR(MATCH(MPList[[#This Row],[Full Name]],TellerAye[TellerAyes],0))),"TellerAye",IF(ISERROR(MATCH(MPList[[#This Row],[Full Name]],TellerNo[TellerNoes],0)),"","TellerNo"))</f>
        <v/>
      </c>
      <c r="J595" s="2" t="str">
        <f>MPList[[#This Row],[Aye]]&amp;MPList[[#This Row],[No]]&amp;MPList[[#This Row],[Teller]]</f>
        <v>No</v>
      </c>
    </row>
    <row r="596" spans="1:10" hidden="1" x14ac:dyDescent="0.25">
      <c r="A596" t="s">
        <v>69</v>
      </c>
      <c r="B596" t="s">
        <v>1176</v>
      </c>
      <c r="C596" s="3">
        <f>IF(MPList[[#This Row],[Vote]]="Aye",2,IF(MPList[[#This Row],[Vote]]="no",1,IF(LEFT(MPList[[#This Row],[Vote]],6)="Teller",-1,0)))</f>
        <v>2</v>
      </c>
      <c r="D596" t="str">
        <f>MPList[[#This Row],[Last name]]&amp;", "&amp;MPList[[#This Row],[First name]]</f>
        <v>Timpson, Edward</v>
      </c>
      <c r="E596" t="s">
        <v>13</v>
      </c>
      <c r="F596" t="s">
        <v>1177</v>
      </c>
      <c r="G596" t="str">
        <f>IF(ISERROR(MATCH(MPList[[#This Row],[Full Name]],AyesResult[FullName],0)),"","Aye")</f>
        <v>Aye</v>
      </c>
      <c r="H596" t="str">
        <f>IF(ISERROR(MATCH(MPList[[#This Row],[Full Name]],NoesResult[FullName],0)),"","No")</f>
        <v/>
      </c>
      <c r="I596" s="2" t="str">
        <f>IF(NOT(ISERROR(MATCH(MPList[[#This Row],[Full Name]],TellerAye[TellerAyes],0))),"TellerAye",IF(ISERROR(MATCH(MPList[[#This Row],[Full Name]],TellerNo[TellerNoes],0)),"","TellerNo"))</f>
        <v/>
      </c>
      <c r="J596" s="2" t="str">
        <f>MPList[[#This Row],[Aye]]&amp;MPList[[#This Row],[No]]&amp;MPList[[#This Row],[Teller]]</f>
        <v>Aye</v>
      </c>
    </row>
    <row r="597" spans="1:10" hidden="1" x14ac:dyDescent="0.25">
      <c r="A597" t="s">
        <v>717</v>
      </c>
      <c r="B597" t="s">
        <v>1976</v>
      </c>
      <c r="C597" s="3">
        <f>IF(MPList[[#This Row],[Vote]]="Aye",2,IF(MPList[[#This Row],[Vote]]="no",1,IF(LEFT(MPList[[#This Row],[Vote]],6)="Teller",-1,0)))</f>
        <v>2</v>
      </c>
      <c r="D597" t="str">
        <f>MPList[[#This Row],[Last name]]&amp;", "&amp;MPList[[#This Row],[First name]]</f>
        <v>Tolhurst, Kelly</v>
      </c>
      <c r="E597" t="s">
        <v>13</v>
      </c>
      <c r="F597" t="s">
        <v>1021</v>
      </c>
      <c r="G597" t="str">
        <f>IF(ISERROR(MATCH(MPList[[#This Row],[Full Name]],AyesResult[FullName],0)),"","Aye")</f>
        <v>Aye</v>
      </c>
      <c r="H597" t="str">
        <f>IF(ISERROR(MATCH(MPList[[#This Row],[Full Name]],NoesResult[FullName],0)),"","No")</f>
        <v/>
      </c>
      <c r="I597" s="2" t="str">
        <f>IF(NOT(ISERROR(MATCH(MPList[[#This Row],[Full Name]],TellerAye[TellerAyes],0))),"TellerAye",IF(ISERROR(MATCH(MPList[[#This Row],[Full Name]],TellerNo[TellerNoes],0)),"","TellerNo"))</f>
        <v/>
      </c>
      <c r="J597" s="2" t="str">
        <f>MPList[[#This Row],[Aye]]&amp;MPList[[#This Row],[No]]&amp;MPList[[#This Row],[Teller]]</f>
        <v>Aye</v>
      </c>
    </row>
    <row r="598" spans="1:10" hidden="1" x14ac:dyDescent="0.25">
      <c r="A598" t="s">
        <v>283</v>
      </c>
      <c r="B598" t="s">
        <v>1179</v>
      </c>
      <c r="C598" s="3">
        <f>IF(MPList[[#This Row],[Vote]]="Aye",2,IF(MPList[[#This Row],[Vote]]="no",1,IF(LEFT(MPList[[#This Row],[Vote]],6)="Teller",-1,0)))</f>
        <v>2</v>
      </c>
      <c r="D598" t="str">
        <f>MPList[[#This Row],[Last name]]&amp;", "&amp;MPList[[#This Row],[First name]]</f>
        <v>Tomlinson, Michael</v>
      </c>
      <c r="E598" t="s">
        <v>13</v>
      </c>
      <c r="F598" t="s">
        <v>173</v>
      </c>
      <c r="G598" t="str">
        <f>IF(ISERROR(MATCH(MPList[[#This Row],[Full Name]],AyesResult[FullName],0)),"","Aye")</f>
        <v>Aye</v>
      </c>
      <c r="H598" t="str">
        <f>IF(ISERROR(MATCH(MPList[[#This Row],[Full Name]],NoesResult[FullName],0)),"","No")</f>
        <v/>
      </c>
      <c r="I598" s="2" t="str">
        <f>IF(NOT(ISERROR(MATCH(MPList[[#This Row],[Full Name]],TellerAye[TellerAyes],0))),"TellerAye",IF(ISERROR(MATCH(MPList[[#This Row],[Full Name]],TellerNo[TellerNoes],0)),"","TellerNo"))</f>
        <v/>
      </c>
      <c r="J598" s="2" t="str">
        <f>MPList[[#This Row],[Aye]]&amp;MPList[[#This Row],[No]]&amp;MPList[[#This Row],[Teller]]</f>
        <v>Aye</v>
      </c>
    </row>
    <row r="599" spans="1:10" hidden="1" x14ac:dyDescent="0.25">
      <c r="A599" t="s">
        <v>1178</v>
      </c>
      <c r="B599" t="s">
        <v>1179</v>
      </c>
      <c r="C599" s="3">
        <f>IF(MPList[[#This Row],[Vote]]="Aye",2,IF(MPList[[#This Row],[Vote]]="no",1,IF(LEFT(MPList[[#This Row],[Vote]],6)="Teller",-1,0)))</f>
        <v>2</v>
      </c>
      <c r="D599" t="str">
        <f>MPList[[#This Row],[Last name]]&amp;", "&amp;MPList[[#This Row],[First name]]</f>
        <v>Tomlinson, Justin</v>
      </c>
      <c r="E599" t="s">
        <v>13</v>
      </c>
      <c r="F599" t="s">
        <v>1180</v>
      </c>
      <c r="G599" t="str">
        <f>IF(ISERROR(MATCH(MPList[[#This Row],[Full Name]],AyesResult[FullName],0)),"","Aye")</f>
        <v>Aye</v>
      </c>
      <c r="H599" t="str">
        <f>IF(ISERROR(MATCH(MPList[[#This Row],[Full Name]],NoesResult[FullName],0)),"","No")</f>
        <v/>
      </c>
      <c r="I599" s="2" t="str">
        <f>IF(NOT(ISERROR(MATCH(MPList[[#This Row],[Full Name]],TellerAye[TellerAyes],0))),"TellerAye",IF(ISERROR(MATCH(MPList[[#This Row],[Full Name]],TellerNo[TellerNoes],0)),"","TellerNo"))</f>
        <v/>
      </c>
      <c r="J599" s="2" t="str">
        <f>MPList[[#This Row],[Aye]]&amp;MPList[[#This Row],[No]]&amp;MPList[[#This Row],[Teller]]</f>
        <v>Aye</v>
      </c>
    </row>
    <row r="600" spans="1:10" hidden="1" x14ac:dyDescent="0.25">
      <c r="A600" t="s">
        <v>1243</v>
      </c>
      <c r="B600" t="s">
        <v>305</v>
      </c>
      <c r="C600" s="3">
        <f>IF(MPList[[#This Row],[Vote]]="Aye",2,IF(MPList[[#This Row],[Vote]]="no",1,IF(LEFT(MPList[[#This Row],[Vote]],6)="Teller",-1,0)))</f>
        <v>2</v>
      </c>
      <c r="D600" t="str">
        <f>MPList[[#This Row],[Last name]]&amp;", "&amp;MPList[[#This Row],[First name]]</f>
        <v>Tracey, Craig</v>
      </c>
      <c r="E600" t="s">
        <v>13</v>
      </c>
      <c r="F600" t="s">
        <v>213</v>
      </c>
      <c r="G600" t="str">
        <f>IF(ISERROR(MATCH(MPList[[#This Row],[Full Name]],AyesResult[FullName],0)),"","Aye")</f>
        <v>Aye</v>
      </c>
      <c r="H600" t="str">
        <f>IF(ISERROR(MATCH(MPList[[#This Row],[Full Name]],NoesResult[FullName],0)),"","No")</f>
        <v/>
      </c>
      <c r="I600" s="2" t="str">
        <f>IF(NOT(ISERROR(MATCH(MPList[[#This Row],[Full Name]],TellerAye[TellerAyes],0))),"TellerAye",IF(ISERROR(MATCH(MPList[[#This Row],[Full Name]],TellerNo[TellerNoes],0)),"","TellerNo"))</f>
        <v/>
      </c>
      <c r="J600" s="2" t="str">
        <f>MPList[[#This Row],[Aye]]&amp;MPList[[#This Row],[No]]&amp;MPList[[#This Row],[Teller]]</f>
        <v>Aye</v>
      </c>
    </row>
    <row r="601" spans="1:10" hidden="1" x14ac:dyDescent="0.25">
      <c r="A601" t="s">
        <v>37</v>
      </c>
      <c r="B601" t="s">
        <v>1181</v>
      </c>
      <c r="C601" s="3">
        <f>IF(MPList[[#This Row],[Vote]]="Aye",2,IF(MPList[[#This Row],[Vote]]="no",1,IF(LEFT(MPList[[#This Row],[Vote]],6)="Teller",-1,0)))</f>
        <v>2</v>
      </c>
      <c r="D601" t="str">
        <f>MPList[[#This Row],[Last name]]&amp;", "&amp;MPList[[#This Row],[First name]]</f>
        <v>Tredinnick, David</v>
      </c>
      <c r="E601" t="s">
        <v>13</v>
      </c>
      <c r="F601" t="s">
        <v>1182</v>
      </c>
      <c r="G601" t="str">
        <f>IF(ISERROR(MATCH(MPList[[#This Row],[Full Name]],AyesResult[FullName],0)),"","Aye")</f>
        <v>Aye</v>
      </c>
      <c r="H601" t="str">
        <f>IF(ISERROR(MATCH(MPList[[#This Row],[Full Name]],NoesResult[FullName],0)),"","No")</f>
        <v/>
      </c>
      <c r="I601" s="2" t="str">
        <f>IF(NOT(ISERROR(MATCH(MPList[[#This Row],[Full Name]],TellerAye[TellerAyes],0))),"TellerAye",IF(ISERROR(MATCH(MPList[[#This Row],[Full Name]],TellerNo[TellerNoes],0)),"","TellerNo"))</f>
        <v/>
      </c>
      <c r="J601" s="2" t="str">
        <f>MPList[[#This Row],[Aye]]&amp;MPList[[#This Row],[No]]&amp;MPList[[#This Row],[Teller]]</f>
        <v>Aye</v>
      </c>
    </row>
    <row r="602" spans="1:10" hidden="1" x14ac:dyDescent="0.25">
      <c r="A602" t="s">
        <v>1834</v>
      </c>
      <c r="B602" t="s">
        <v>1835</v>
      </c>
      <c r="C602" s="3">
        <f>IF(MPList[[#This Row],[Vote]]="Aye",2,IF(MPList[[#This Row],[Vote]]="no",1,IF(LEFT(MPList[[#This Row],[Vote]],6)="Teller",-1,0)))</f>
        <v>2</v>
      </c>
      <c r="D602" t="str">
        <f>MPList[[#This Row],[Last name]]&amp;", "&amp;MPList[[#This Row],[First name]]</f>
        <v>Trevelyan, Anne-Marie</v>
      </c>
      <c r="E602" t="s">
        <v>13</v>
      </c>
      <c r="F602" t="s">
        <v>97</v>
      </c>
      <c r="G602" t="str">
        <f>IF(ISERROR(MATCH(MPList[[#This Row],[Full Name]],AyesResult[FullName],0)),"","Aye")</f>
        <v>Aye</v>
      </c>
      <c r="H602" t="str">
        <f>IF(ISERROR(MATCH(MPList[[#This Row],[Full Name]],NoesResult[FullName],0)),"","No")</f>
        <v/>
      </c>
      <c r="I602" s="2" t="str">
        <f>IF(NOT(ISERROR(MATCH(MPList[[#This Row],[Full Name]],TellerAye[TellerAyes],0))),"TellerAye",IF(ISERROR(MATCH(MPList[[#This Row],[Full Name]],TellerNo[TellerNoes],0)),"","TellerNo"))</f>
        <v/>
      </c>
      <c r="J602" s="2" t="str">
        <f>MPList[[#This Row],[Aye]]&amp;MPList[[#This Row],[No]]&amp;MPList[[#This Row],[Teller]]</f>
        <v>Aye</v>
      </c>
    </row>
    <row r="603" spans="1:10" x14ac:dyDescent="0.25">
      <c r="A603" t="s">
        <v>308</v>
      </c>
      <c r="B603" t="s">
        <v>1183</v>
      </c>
      <c r="C603" s="3">
        <f>IF(MPList[[#This Row],[Vote]]="Aye",2,IF(MPList[[#This Row],[Vote]]="no",1,IF(LEFT(MPList[[#This Row],[Vote]],6)="Teller",-1,0)))</f>
        <v>0</v>
      </c>
      <c r="D603" t="str">
        <f>MPList[[#This Row],[Last name]]&amp;", "&amp;MPList[[#This Row],[First name]]</f>
        <v>Trickett, Jon</v>
      </c>
      <c r="E603" t="s">
        <v>6</v>
      </c>
      <c r="F603" t="s">
        <v>1184</v>
      </c>
      <c r="G603" t="str">
        <f>IF(ISERROR(MATCH(MPList[[#This Row],[Full Name]],AyesResult[FullName],0)),"","Aye")</f>
        <v/>
      </c>
      <c r="H603" t="str">
        <f>IF(ISERROR(MATCH(MPList[[#This Row],[Full Name]],NoesResult[FullName],0)),"","No")</f>
        <v/>
      </c>
      <c r="I603" s="2" t="str">
        <f>IF(NOT(ISERROR(MATCH(MPList[[#This Row],[Full Name]],TellerAye[TellerAyes],0))),"TellerAye",IF(ISERROR(MATCH(MPList[[#This Row],[Full Name]],TellerNo[TellerNoes],0)),"","TellerNo"))</f>
        <v/>
      </c>
      <c r="J603" s="2" t="str">
        <f>MPList[[#This Row],[Aye]]&amp;MPList[[#This Row],[No]]&amp;MPList[[#This Row],[Teller]]</f>
        <v/>
      </c>
    </row>
    <row r="604" spans="1:10" hidden="1" x14ac:dyDescent="0.25">
      <c r="A604" t="s">
        <v>1185</v>
      </c>
      <c r="B604" t="s">
        <v>1186</v>
      </c>
      <c r="C604" s="3">
        <f>IF(MPList[[#This Row],[Vote]]="Aye",2,IF(MPList[[#This Row],[Vote]]="no",1,IF(LEFT(MPList[[#This Row],[Vote]],6)="Teller",-1,0)))</f>
        <v>2</v>
      </c>
      <c r="D604" t="str">
        <f>MPList[[#This Row],[Last name]]&amp;", "&amp;MPList[[#This Row],[First name]]</f>
        <v>Truss, Elizabeth</v>
      </c>
      <c r="E604" t="s">
        <v>13</v>
      </c>
      <c r="F604" t="s">
        <v>1187</v>
      </c>
      <c r="G604" t="str">
        <f>IF(ISERROR(MATCH(MPList[[#This Row],[Full Name]],AyesResult[FullName],0)),"","Aye")</f>
        <v>Aye</v>
      </c>
      <c r="H604" t="str">
        <f>IF(ISERROR(MATCH(MPList[[#This Row],[Full Name]],NoesResult[FullName],0)),"","No")</f>
        <v/>
      </c>
      <c r="I604" s="2" t="str">
        <f>IF(NOT(ISERROR(MATCH(MPList[[#This Row],[Full Name]],TellerAye[TellerAyes],0))),"TellerAye",IF(ISERROR(MATCH(MPList[[#This Row],[Full Name]],TellerNo[TellerNoes],0)),"","TellerNo"))</f>
        <v/>
      </c>
      <c r="J604" s="2" t="str">
        <f>MPList[[#This Row],[Aye]]&amp;MPList[[#This Row],[No]]&amp;MPList[[#This Row],[Teller]]</f>
        <v>Aye</v>
      </c>
    </row>
    <row r="605" spans="1:10" hidden="1" x14ac:dyDescent="0.25">
      <c r="A605" t="s">
        <v>134</v>
      </c>
      <c r="B605" t="s">
        <v>2003</v>
      </c>
      <c r="C605" s="3">
        <f>IF(MPList[[#This Row],[Vote]]="Aye",2,IF(MPList[[#This Row],[Vote]]="no",1,IF(LEFT(MPList[[#This Row],[Vote]],6)="Teller",-1,0)))</f>
        <v>2</v>
      </c>
      <c r="D605" t="str">
        <f>MPList[[#This Row],[Last name]]&amp;", "&amp;MPList[[#This Row],[First name]]</f>
        <v>Tugendhat, Tom</v>
      </c>
      <c r="E605" t="s">
        <v>13</v>
      </c>
      <c r="F605" t="s">
        <v>1129</v>
      </c>
      <c r="G605" t="str">
        <f>IF(ISERROR(MATCH(MPList[[#This Row],[Full Name]],AyesResult[FullName],0)),"","Aye")</f>
        <v>Aye</v>
      </c>
      <c r="H605" t="str">
        <f>IF(ISERROR(MATCH(MPList[[#This Row],[Full Name]],NoesResult[FullName],0)),"","No")</f>
        <v/>
      </c>
      <c r="I605" s="2" t="str">
        <f>IF(NOT(ISERROR(MATCH(MPList[[#This Row],[Full Name]],TellerAye[TellerAyes],0))),"TellerAye",IF(ISERROR(MATCH(MPList[[#This Row],[Full Name]],TellerNo[TellerNoes],0)),"","TellerNo"))</f>
        <v/>
      </c>
      <c r="J605" s="2" t="str">
        <f>MPList[[#This Row],[Aye]]&amp;MPList[[#This Row],[No]]&amp;MPList[[#This Row],[Teller]]</f>
        <v>Aye</v>
      </c>
    </row>
    <row r="606" spans="1:10" x14ac:dyDescent="0.25">
      <c r="A606" t="s">
        <v>1120</v>
      </c>
      <c r="B606" t="s">
        <v>1973</v>
      </c>
      <c r="C606" s="3">
        <f>IF(MPList[[#This Row],[Vote]]="Aye",2,IF(MPList[[#This Row],[Vote]]="no",1,IF(LEFT(MPList[[#This Row],[Vote]],6)="Teller",-1,0)))</f>
        <v>0</v>
      </c>
      <c r="D606" t="str">
        <f>MPList[[#This Row],[Last name]]&amp;", "&amp;MPList[[#This Row],[First name]]</f>
        <v>Turley, Anna</v>
      </c>
      <c r="E606" t="s">
        <v>2017</v>
      </c>
      <c r="F606" t="s">
        <v>1154</v>
      </c>
      <c r="G606" t="str">
        <f>IF(ISERROR(MATCH(MPList[[#This Row],[Full Name]],AyesResult[FullName],0)),"","Aye")</f>
        <v/>
      </c>
      <c r="H606" t="str">
        <f>IF(ISERROR(MATCH(MPList[[#This Row],[Full Name]],NoesResult[FullName],0)),"","No")</f>
        <v/>
      </c>
      <c r="I606" s="2" t="str">
        <f>IF(NOT(ISERROR(MATCH(MPList[[#This Row],[Full Name]],TellerAye[TellerAyes],0))),"TellerAye",IF(ISERROR(MATCH(MPList[[#This Row],[Full Name]],TellerNo[TellerNoes],0)),"","TellerNo"))</f>
        <v/>
      </c>
      <c r="J606" s="2" t="str">
        <f>MPList[[#This Row],[Aye]]&amp;MPList[[#This Row],[No]]&amp;MPList[[#This Row],[Teller]]</f>
        <v/>
      </c>
    </row>
    <row r="607" spans="1:10" hidden="1" x14ac:dyDescent="0.25">
      <c r="A607" t="s">
        <v>43</v>
      </c>
      <c r="B607" t="s">
        <v>1188</v>
      </c>
      <c r="C607" s="3">
        <f>IF(MPList[[#This Row],[Vote]]="Aye",2,IF(MPList[[#This Row],[Vote]]="no",1,IF(LEFT(MPList[[#This Row],[Vote]],6)="Teller",-1,0)))</f>
        <v>1</v>
      </c>
      <c r="D607" t="str">
        <f>MPList[[#This Row],[Last name]]&amp;", "&amp;MPList[[#This Row],[First name]]</f>
        <v>Turner, Andrew</v>
      </c>
      <c r="E607" t="s">
        <v>13</v>
      </c>
      <c r="F607" t="s">
        <v>1189</v>
      </c>
      <c r="G607" t="str">
        <f>IF(ISERROR(MATCH(MPList[[#This Row],[Full Name]],AyesResult[FullName],0)),"","Aye")</f>
        <v/>
      </c>
      <c r="H607" t="str">
        <f>IF(ISERROR(MATCH(MPList[[#This Row],[Full Name]],NoesResult[FullName],0)),"","No")</f>
        <v>No</v>
      </c>
      <c r="I607" s="2" t="str">
        <f>IF(NOT(ISERROR(MATCH(MPList[[#This Row],[Full Name]],TellerAye[TellerAyes],0))),"TellerAye",IF(ISERROR(MATCH(MPList[[#This Row],[Full Name]],TellerNo[TellerNoes],0)),"","TellerNo"))</f>
        <v/>
      </c>
      <c r="J607" s="2" t="str">
        <f>MPList[[#This Row],[Aye]]&amp;MPList[[#This Row],[No]]&amp;MPList[[#This Row],[Teller]]</f>
        <v>No</v>
      </c>
    </row>
    <row r="608" spans="1:10" hidden="1" x14ac:dyDescent="0.25">
      <c r="A608" t="s">
        <v>837</v>
      </c>
      <c r="B608" t="s">
        <v>1188</v>
      </c>
      <c r="C608" s="3">
        <f>IF(MPList[[#This Row],[Vote]]="Aye",2,IF(MPList[[#This Row],[Vote]]="no",1,IF(LEFT(MPList[[#This Row],[Vote]],6)="Teller",-1,0)))</f>
        <v>1</v>
      </c>
      <c r="D608" t="str">
        <f>MPList[[#This Row],[Last name]]&amp;", "&amp;MPList[[#This Row],[First name]]</f>
        <v>Turner, Karl</v>
      </c>
      <c r="E608" t="s">
        <v>6</v>
      </c>
      <c r="F608" t="s">
        <v>1190</v>
      </c>
      <c r="G608" t="str">
        <f>IF(ISERROR(MATCH(MPList[[#This Row],[Full Name]],AyesResult[FullName],0)),"","Aye")</f>
        <v/>
      </c>
      <c r="H608" t="str">
        <f>IF(ISERROR(MATCH(MPList[[#This Row],[Full Name]],NoesResult[FullName],0)),"","No")</f>
        <v>No</v>
      </c>
      <c r="I608" s="2" t="str">
        <f>IF(NOT(ISERROR(MATCH(MPList[[#This Row],[Full Name]],TellerAye[TellerAyes],0))),"TellerAye",IF(ISERROR(MATCH(MPList[[#This Row],[Full Name]],TellerNo[TellerNoes],0)),"","TellerNo"))</f>
        <v/>
      </c>
      <c r="J608" s="2" t="str">
        <f>MPList[[#This Row],[Aye]]&amp;MPList[[#This Row],[No]]&amp;MPList[[#This Row],[Teller]]</f>
        <v>No</v>
      </c>
    </row>
    <row r="609" spans="1:10" hidden="1" x14ac:dyDescent="0.25">
      <c r="A609" t="s">
        <v>1191</v>
      </c>
      <c r="B609" t="s">
        <v>1192</v>
      </c>
      <c r="C609" s="3">
        <f>IF(MPList[[#This Row],[Vote]]="Aye",2,IF(MPList[[#This Row],[Vote]]="no",1,IF(LEFT(MPList[[#This Row],[Vote]],6)="Teller",-1,0)))</f>
        <v>1</v>
      </c>
      <c r="D609" t="str">
        <f>MPList[[#This Row],[Last name]]&amp;", "&amp;MPList[[#This Row],[First name]]</f>
        <v>Twigg, Derek</v>
      </c>
      <c r="E609" t="s">
        <v>6</v>
      </c>
      <c r="F609" t="s">
        <v>1193</v>
      </c>
      <c r="G609" t="str">
        <f>IF(ISERROR(MATCH(MPList[[#This Row],[Full Name]],AyesResult[FullName],0)),"","Aye")</f>
        <v/>
      </c>
      <c r="H609" t="str">
        <f>IF(ISERROR(MATCH(MPList[[#This Row],[Full Name]],NoesResult[FullName],0)),"","No")</f>
        <v>No</v>
      </c>
      <c r="I609" s="2" t="str">
        <f>IF(NOT(ISERROR(MATCH(MPList[[#This Row],[Full Name]],TellerAye[TellerAyes],0))),"TellerAye",IF(ISERROR(MATCH(MPList[[#This Row],[Full Name]],TellerNo[TellerNoes],0)),"","TellerNo"))</f>
        <v/>
      </c>
      <c r="J609" s="2" t="str">
        <f>MPList[[#This Row],[Aye]]&amp;MPList[[#This Row],[No]]&amp;MPList[[#This Row],[Teller]]</f>
        <v>No</v>
      </c>
    </row>
    <row r="610" spans="1:10" hidden="1" x14ac:dyDescent="0.25">
      <c r="A610" t="s">
        <v>73</v>
      </c>
      <c r="B610" t="s">
        <v>1192</v>
      </c>
      <c r="C610" s="3">
        <f>IF(MPList[[#This Row],[Vote]]="Aye",2,IF(MPList[[#This Row],[Vote]]="no",1,IF(LEFT(MPList[[#This Row],[Vote]],6)="Teller",-1,0)))</f>
        <v>1</v>
      </c>
      <c r="D610" t="str">
        <f>MPList[[#This Row],[Last name]]&amp;", "&amp;MPList[[#This Row],[First name]]</f>
        <v>Twigg, Stephen</v>
      </c>
      <c r="E610" t="s">
        <v>2017</v>
      </c>
      <c r="F610" t="s">
        <v>1194</v>
      </c>
      <c r="G610" t="str">
        <f>IF(ISERROR(MATCH(MPList[[#This Row],[Full Name]],AyesResult[FullName],0)),"","Aye")</f>
        <v/>
      </c>
      <c r="H610" t="str">
        <f>IF(ISERROR(MATCH(MPList[[#This Row],[Full Name]],NoesResult[FullName],0)),"","No")</f>
        <v>No</v>
      </c>
      <c r="I610" s="2" t="str">
        <f>IF(NOT(ISERROR(MATCH(MPList[[#This Row],[Full Name]],TellerAye[TellerAyes],0))),"TellerAye",IF(ISERROR(MATCH(MPList[[#This Row],[Full Name]],TellerNo[TellerNoes],0)),"","TellerNo"))</f>
        <v/>
      </c>
      <c r="J610" s="2" t="str">
        <f>MPList[[#This Row],[Aye]]&amp;MPList[[#This Row],[No]]&amp;MPList[[#This Row],[Teller]]</f>
        <v>No</v>
      </c>
    </row>
    <row r="611" spans="1:10" hidden="1" x14ac:dyDescent="0.25">
      <c r="A611" t="s">
        <v>43</v>
      </c>
      <c r="B611" t="s">
        <v>1195</v>
      </c>
      <c r="C611" s="3">
        <f>IF(MPList[[#This Row],[Vote]]="Aye",2,IF(MPList[[#This Row],[Vote]]="no",1,IF(LEFT(MPList[[#This Row],[Vote]],6)="Teller",-1,0)))</f>
        <v>0</v>
      </c>
      <c r="D611" t="str">
        <f>MPList[[#This Row],[Last name]]&amp;", "&amp;MPList[[#This Row],[First name]]</f>
        <v>Tyrie, Andrew</v>
      </c>
      <c r="E611" t="s">
        <v>13</v>
      </c>
      <c r="F611" t="s">
        <v>1196</v>
      </c>
      <c r="G611" t="str">
        <f>IF(ISERROR(MATCH(MPList[[#This Row],[Full Name]],AyesResult[FullName],0)),"","Aye")</f>
        <v/>
      </c>
      <c r="H611" t="str">
        <f>IF(ISERROR(MATCH(MPList[[#This Row],[Full Name]],NoesResult[FullName],0)),"","No")</f>
        <v/>
      </c>
      <c r="I611" s="2" t="str">
        <f>IF(NOT(ISERROR(MATCH(MPList[[#This Row],[Full Name]],TellerAye[TellerAyes],0))),"TellerAye",IF(ISERROR(MATCH(MPList[[#This Row],[Full Name]],TellerNo[TellerNoes],0)),"","TellerNo"))</f>
        <v/>
      </c>
      <c r="J611" s="2" t="str">
        <f>MPList[[#This Row],[Aye]]&amp;MPList[[#This Row],[No]]&amp;MPList[[#This Row],[Teller]]</f>
        <v/>
      </c>
    </row>
    <row r="612" spans="1:10" hidden="1" x14ac:dyDescent="0.25">
      <c r="A612" t="s">
        <v>1197</v>
      </c>
      <c r="B612" t="s">
        <v>1198</v>
      </c>
      <c r="C612" s="3">
        <f>IF(MPList[[#This Row],[Vote]]="Aye",2,IF(MPList[[#This Row],[Vote]]="no",1,IF(LEFT(MPList[[#This Row],[Vote]],6)="Teller",-1,0)))</f>
        <v>1</v>
      </c>
      <c r="D612" t="str">
        <f>MPList[[#This Row],[Last name]]&amp;", "&amp;MPList[[#This Row],[First name]]</f>
        <v>Umunna, Chuka</v>
      </c>
      <c r="E612" t="s">
        <v>6</v>
      </c>
      <c r="F612" t="s">
        <v>1199</v>
      </c>
      <c r="G612" t="str">
        <f>IF(ISERROR(MATCH(MPList[[#This Row],[Full Name]],AyesResult[FullName],0)),"","Aye")</f>
        <v/>
      </c>
      <c r="H612" t="str">
        <f>IF(ISERROR(MATCH(MPList[[#This Row],[Full Name]],NoesResult[FullName],0)),"","No")</f>
        <v>No</v>
      </c>
      <c r="I612" s="2" t="str">
        <f>IF(NOT(ISERROR(MATCH(MPList[[#This Row],[Full Name]],TellerAye[TellerAyes],0))),"TellerAye",IF(ISERROR(MATCH(MPList[[#This Row],[Full Name]],TellerNo[TellerNoes],0)),"","TellerNo"))</f>
        <v/>
      </c>
      <c r="J612" s="2" t="str">
        <f>MPList[[#This Row],[Aye]]&amp;MPList[[#This Row],[No]]&amp;MPList[[#This Row],[Teller]]</f>
        <v>No</v>
      </c>
    </row>
    <row r="613" spans="1:10" hidden="1" x14ac:dyDescent="0.25">
      <c r="A613" t="s">
        <v>69</v>
      </c>
      <c r="B613" t="s">
        <v>1201</v>
      </c>
      <c r="C613" s="3">
        <f>IF(MPList[[#This Row],[Vote]]="Aye",2,IF(MPList[[#This Row],[Vote]]="no",1,IF(LEFT(MPList[[#This Row],[Vote]],6)="Teller",-1,0)))</f>
        <v>2</v>
      </c>
      <c r="D613" t="str">
        <f>MPList[[#This Row],[Last name]]&amp;", "&amp;MPList[[#This Row],[First name]]</f>
        <v>Vaizey, Edward</v>
      </c>
      <c r="E613" t="s">
        <v>13</v>
      </c>
      <c r="F613" t="s">
        <v>1202</v>
      </c>
      <c r="G613" t="str">
        <f>IF(ISERROR(MATCH(MPList[[#This Row],[Full Name]],AyesResult[FullName],0)),"","Aye")</f>
        <v>Aye</v>
      </c>
      <c r="H613" t="str">
        <f>IF(ISERROR(MATCH(MPList[[#This Row],[Full Name]],NoesResult[FullName],0)),"","No")</f>
        <v/>
      </c>
      <c r="I613" s="2" t="str">
        <f>IF(NOT(ISERROR(MATCH(MPList[[#This Row],[Full Name]],TellerAye[TellerAyes],0))),"TellerAye",IF(ISERROR(MATCH(MPList[[#This Row],[Full Name]],TellerNo[TellerNoes],0)),"","TellerNo"))</f>
        <v/>
      </c>
      <c r="J613" s="2" t="str">
        <f>MPList[[#This Row],[Aye]]&amp;MPList[[#This Row],[No]]&amp;MPList[[#This Row],[Teller]]</f>
        <v>Aye</v>
      </c>
    </row>
    <row r="614" spans="1:10" hidden="1" x14ac:dyDescent="0.25">
      <c r="A614" t="s">
        <v>1203</v>
      </c>
      <c r="B614" t="s">
        <v>1204</v>
      </c>
      <c r="C614" s="3">
        <f>IF(MPList[[#This Row],[Vote]]="Aye",2,IF(MPList[[#This Row],[Vote]]="no",1,IF(LEFT(MPList[[#This Row],[Vote]],6)="Teller",-1,0)))</f>
        <v>2</v>
      </c>
      <c r="D614" t="str">
        <f>MPList[[#This Row],[Last name]]&amp;", "&amp;MPList[[#This Row],[First name]]</f>
        <v>Vara, Shailesh</v>
      </c>
      <c r="E614" t="s">
        <v>13</v>
      </c>
      <c r="F614" t="s">
        <v>1205</v>
      </c>
      <c r="G614" t="str">
        <f>IF(ISERROR(MATCH(MPList[[#This Row],[Full Name]],AyesResult[FullName],0)),"","Aye")</f>
        <v>Aye</v>
      </c>
      <c r="H614" t="str">
        <f>IF(ISERROR(MATCH(MPList[[#This Row],[Full Name]],NoesResult[FullName],0)),"","No")</f>
        <v/>
      </c>
      <c r="I614" s="2" t="str">
        <f>IF(NOT(ISERROR(MATCH(MPList[[#This Row],[Full Name]],TellerAye[TellerAyes],0))),"TellerAye",IF(ISERROR(MATCH(MPList[[#This Row],[Full Name]],TellerNo[TellerNoes],0)),"","TellerNo"))</f>
        <v/>
      </c>
      <c r="J614" s="2" t="str">
        <f>MPList[[#This Row],[Aye]]&amp;MPList[[#This Row],[No]]&amp;MPList[[#This Row],[Teller]]</f>
        <v>Aye</v>
      </c>
    </row>
    <row r="615" spans="1:10" hidden="1" x14ac:dyDescent="0.25">
      <c r="A615" t="s">
        <v>1099</v>
      </c>
      <c r="B615" t="s">
        <v>1206</v>
      </c>
      <c r="C615" s="3">
        <f>IF(MPList[[#This Row],[Vote]]="Aye",2,IF(MPList[[#This Row],[Vote]]="no",1,IF(LEFT(MPList[[#This Row],[Vote]],6)="Teller",-1,0)))</f>
        <v>1</v>
      </c>
      <c r="D615" t="str">
        <f>MPList[[#This Row],[Last name]]&amp;", "&amp;MPList[[#This Row],[First name]]</f>
        <v>Vaz, Keith</v>
      </c>
      <c r="E615" t="s">
        <v>6</v>
      </c>
      <c r="F615" t="s">
        <v>1207</v>
      </c>
      <c r="G615" t="str">
        <f>IF(ISERROR(MATCH(MPList[[#This Row],[Full Name]],AyesResult[FullName],0)),"","Aye")</f>
        <v/>
      </c>
      <c r="H615" t="str">
        <f>IF(ISERROR(MATCH(MPList[[#This Row],[Full Name]],NoesResult[FullName],0)),"","No")</f>
        <v>No</v>
      </c>
      <c r="I615" s="2" t="str">
        <f>IF(NOT(ISERROR(MATCH(MPList[[#This Row],[Full Name]],TellerAye[TellerAyes],0))),"TellerAye",IF(ISERROR(MATCH(MPList[[#This Row],[Full Name]],TellerNo[TellerNoes],0)),"","TellerNo"))</f>
        <v/>
      </c>
      <c r="J615" s="2" t="str">
        <f>MPList[[#This Row],[Aye]]&amp;MPList[[#This Row],[No]]&amp;MPList[[#This Row],[Teller]]</f>
        <v>No</v>
      </c>
    </row>
    <row r="616" spans="1:10" hidden="1" x14ac:dyDescent="0.25">
      <c r="A616" t="s">
        <v>1208</v>
      </c>
      <c r="B616" t="s">
        <v>1206</v>
      </c>
      <c r="C616" s="3">
        <f>IF(MPList[[#This Row],[Vote]]="Aye",2,IF(MPList[[#This Row],[Vote]]="no",1,IF(LEFT(MPList[[#This Row],[Vote]],6)="Teller",-1,0)))</f>
        <v>1</v>
      </c>
      <c r="D616" t="str">
        <f>MPList[[#This Row],[Last name]]&amp;", "&amp;MPList[[#This Row],[First name]]</f>
        <v>Vaz, Valerie</v>
      </c>
      <c r="E616" t="s">
        <v>6</v>
      </c>
      <c r="F616" t="s">
        <v>1209</v>
      </c>
      <c r="G616" t="str">
        <f>IF(ISERROR(MATCH(MPList[[#This Row],[Full Name]],AyesResult[FullName],0)),"","Aye")</f>
        <v/>
      </c>
      <c r="H616" t="str">
        <f>IF(ISERROR(MATCH(MPList[[#This Row],[Full Name]],NoesResult[FullName],0)),"","No")</f>
        <v>No</v>
      </c>
      <c r="I616" s="2" t="str">
        <f>IF(NOT(ISERROR(MATCH(MPList[[#This Row],[Full Name]],TellerAye[TellerAyes],0))),"TellerAye",IF(ISERROR(MATCH(MPList[[#This Row],[Full Name]],TellerNo[TellerNoes],0)),"","TellerNo"))</f>
        <v/>
      </c>
      <c r="J616" s="2" t="str">
        <f>MPList[[#This Row],[Aye]]&amp;MPList[[#This Row],[No]]&amp;MPList[[#This Row],[Teller]]</f>
        <v>No</v>
      </c>
    </row>
    <row r="617" spans="1:10" hidden="1" x14ac:dyDescent="0.25">
      <c r="A617" t="s">
        <v>240</v>
      </c>
      <c r="B617" t="s">
        <v>1210</v>
      </c>
      <c r="C617" s="3">
        <f>IF(MPList[[#This Row],[Vote]]="Aye",2,IF(MPList[[#This Row],[Vote]]="no",1,IF(LEFT(MPList[[#This Row],[Vote]],6)="Teller",-1,0)))</f>
        <v>2</v>
      </c>
      <c r="D617" t="str">
        <f>MPList[[#This Row],[Last name]]&amp;", "&amp;MPList[[#This Row],[First name]]</f>
        <v>Vickers, Martin</v>
      </c>
      <c r="E617" t="s">
        <v>13</v>
      </c>
      <c r="F617" t="s">
        <v>1211</v>
      </c>
      <c r="G617" t="str">
        <f>IF(ISERROR(MATCH(MPList[[#This Row],[Full Name]],AyesResult[FullName],0)),"","Aye")</f>
        <v>Aye</v>
      </c>
      <c r="H617" t="str">
        <f>IF(ISERROR(MATCH(MPList[[#This Row],[Full Name]],NoesResult[FullName],0)),"","No")</f>
        <v/>
      </c>
      <c r="I617" s="2" t="str">
        <f>IF(NOT(ISERROR(MATCH(MPList[[#This Row],[Full Name]],TellerAye[TellerAyes],0))),"TellerAye",IF(ISERROR(MATCH(MPList[[#This Row],[Full Name]],TellerNo[TellerNoes],0)),"","TellerNo"))</f>
        <v/>
      </c>
      <c r="J617" s="2" t="str">
        <f>MPList[[#This Row],[Aye]]&amp;MPList[[#This Row],[No]]&amp;MPList[[#This Row],[Teller]]</f>
        <v>Aye</v>
      </c>
    </row>
    <row r="618" spans="1:10" hidden="1" x14ac:dyDescent="0.25">
      <c r="A618" t="s">
        <v>823</v>
      </c>
      <c r="B618" t="s">
        <v>1212</v>
      </c>
      <c r="C618" s="3">
        <f>IF(MPList[[#This Row],[Vote]]="Aye",2,IF(MPList[[#This Row],[Vote]]="no",1,IF(LEFT(MPList[[#This Row],[Vote]],6)="Teller",-1,0)))</f>
        <v>2</v>
      </c>
      <c r="D618" t="str">
        <f>MPList[[#This Row],[Last name]]&amp;", "&amp;MPList[[#This Row],[First name]]</f>
        <v>Villiers, Theresa</v>
      </c>
      <c r="E618" t="s">
        <v>13</v>
      </c>
      <c r="F618" t="s">
        <v>1213</v>
      </c>
      <c r="G618" t="str">
        <f>IF(ISERROR(MATCH(MPList[[#This Row],[Full Name]],AyesResult[FullName],0)),"","Aye")</f>
        <v>Aye</v>
      </c>
      <c r="H618" t="str">
        <f>IF(ISERROR(MATCH(MPList[[#This Row],[Full Name]],NoesResult[FullName],0)),"","No")</f>
        <v/>
      </c>
      <c r="I618" s="2" t="str">
        <f>IF(NOT(ISERROR(MATCH(MPList[[#This Row],[Full Name]],TellerAye[TellerAyes],0))),"TellerAye",IF(ISERROR(MATCH(MPList[[#This Row],[Full Name]],TellerNo[TellerNoes],0)),"","TellerNo"))</f>
        <v/>
      </c>
      <c r="J618" s="2" t="str">
        <f>MPList[[#This Row],[Aye]]&amp;MPList[[#This Row],[No]]&amp;MPList[[#This Row],[Teller]]</f>
        <v>Aye</v>
      </c>
    </row>
    <row r="619" spans="1:10" hidden="1" x14ac:dyDescent="0.25">
      <c r="A619" t="s">
        <v>605</v>
      </c>
      <c r="B619" t="s">
        <v>1214</v>
      </c>
      <c r="C619" s="3">
        <f>IF(MPList[[#This Row],[Vote]]="Aye",2,IF(MPList[[#This Row],[Vote]]="no",1,IF(LEFT(MPList[[#This Row],[Vote]],6)="Teller",-1,0)))</f>
        <v>0</v>
      </c>
      <c r="D619" t="str">
        <f>MPList[[#This Row],[Last name]]&amp;", "&amp;MPList[[#This Row],[First name]]</f>
        <v>Walker, Charles</v>
      </c>
      <c r="E619" t="s">
        <v>13</v>
      </c>
      <c r="F619" t="s">
        <v>1215</v>
      </c>
      <c r="G619" t="str">
        <f>IF(ISERROR(MATCH(MPList[[#This Row],[Full Name]],AyesResult[FullName],0)),"","Aye")</f>
        <v/>
      </c>
      <c r="H619" t="str">
        <f>IF(ISERROR(MATCH(MPList[[#This Row],[Full Name]],NoesResult[FullName],0)),"","No")</f>
        <v/>
      </c>
      <c r="I619" s="2" t="str">
        <f>IF(NOT(ISERROR(MATCH(MPList[[#This Row],[Full Name]],TellerAye[TellerAyes],0))),"TellerAye",IF(ISERROR(MATCH(MPList[[#This Row],[Full Name]],TellerNo[TellerNoes],0)),"","TellerNo"))</f>
        <v/>
      </c>
      <c r="J619" s="2" t="str">
        <f>MPList[[#This Row],[Aye]]&amp;MPList[[#This Row],[No]]&amp;MPList[[#This Row],[Teller]]</f>
        <v/>
      </c>
    </row>
    <row r="620" spans="1:10" hidden="1" x14ac:dyDescent="0.25">
      <c r="A620" t="s">
        <v>1216</v>
      </c>
      <c r="B620" t="s">
        <v>1214</v>
      </c>
      <c r="C620" s="3">
        <f>IF(MPList[[#This Row],[Vote]]="Aye",2,IF(MPList[[#This Row],[Vote]]="no",1,IF(LEFT(MPList[[#This Row],[Vote]],6)="Teller",-1,0)))</f>
        <v>2</v>
      </c>
      <c r="D620" t="str">
        <f>MPList[[#This Row],[Last name]]&amp;", "&amp;MPList[[#This Row],[First name]]</f>
        <v>Walker, Robin</v>
      </c>
      <c r="E620" t="s">
        <v>13</v>
      </c>
      <c r="F620" t="s">
        <v>1217</v>
      </c>
      <c r="G620" t="str">
        <f>IF(ISERROR(MATCH(MPList[[#This Row],[Full Name]],AyesResult[FullName],0)),"","Aye")</f>
        <v>Aye</v>
      </c>
      <c r="H620" t="str">
        <f>IF(ISERROR(MATCH(MPList[[#This Row],[Full Name]],NoesResult[FullName],0)),"","No")</f>
        <v/>
      </c>
      <c r="I620" s="2" t="str">
        <f>IF(NOT(ISERROR(MATCH(MPList[[#This Row],[Full Name]],TellerAye[TellerAyes],0))),"TellerAye",IF(ISERROR(MATCH(MPList[[#This Row],[Full Name]],TellerNo[TellerNoes],0)),"","TellerNo"))</f>
        <v/>
      </c>
      <c r="J620" s="2" t="str">
        <f>MPList[[#This Row],[Aye]]&amp;MPList[[#This Row],[No]]&amp;MPList[[#This Row],[Teller]]</f>
        <v>Aye</v>
      </c>
    </row>
    <row r="621" spans="1:10" hidden="1" x14ac:dyDescent="0.25">
      <c r="A621" t="s">
        <v>153</v>
      </c>
      <c r="B621" t="s">
        <v>1218</v>
      </c>
      <c r="C621" s="3">
        <f>IF(MPList[[#This Row],[Vote]]="Aye",2,IF(MPList[[#This Row],[Vote]]="no",1,IF(LEFT(MPList[[#This Row],[Vote]],6)="Teller",-1,0)))</f>
        <v>2</v>
      </c>
      <c r="D621" t="str">
        <f>MPList[[#This Row],[Last name]]&amp;", "&amp;MPList[[#This Row],[First name]]</f>
        <v>Wallace, Ben</v>
      </c>
      <c r="E621" t="s">
        <v>13</v>
      </c>
      <c r="F621" t="s">
        <v>1219</v>
      </c>
      <c r="G621" t="str">
        <f>IF(ISERROR(MATCH(MPList[[#This Row],[Full Name]],AyesResult[FullName],0)),"","Aye")</f>
        <v>Aye</v>
      </c>
      <c r="H621" t="str">
        <f>IF(ISERROR(MATCH(MPList[[#This Row],[Full Name]],NoesResult[FullName],0)),"","No")</f>
        <v/>
      </c>
      <c r="I621" s="2" t="str">
        <f>IF(NOT(ISERROR(MATCH(MPList[[#This Row],[Full Name]],TellerAye[TellerAyes],0))),"TellerAye",IF(ISERROR(MATCH(MPList[[#This Row],[Full Name]],TellerNo[TellerNoes],0)),"","TellerNo"))</f>
        <v/>
      </c>
      <c r="J621" s="2" t="str">
        <f>MPList[[#This Row],[Aye]]&amp;MPList[[#This Row],[No]]&amp;MPList[[#This Row],[Teller]]</f>
        <v>Aye</v>
      </c>
    </row>
    <row r="622" spans="1:10" hidden="1" x14ac:dyDescent="0.25">
      <c r="A622" t="s">
        <v>37</v>
      </c>
      <c r="B622" t="s">
        <v>1982</v>
      </c>
      <c r="C622" s="3">
        <f>IF(MPList[[#This Row],[Vote]]="Aye",2,IF(MPList[[#This Row],[Vote]]="no",1,IF(LEFT(MPList[[#This Row],[Vote]],6)="Teller",-1,0)))</f>
        <v>0</v>
      </c>
      <c r="D622" t="str">
        <f>MPList[[#This Row],[Last name]]&amp;", "&amp;MPList[[#This Row],[First name]]</f>
        <v>Warburton, David</v>
      </c>
      <c r="E622" t="s">
        <v>13</v>
      </c>
      <c r="F622" t="s">
        <v>597</v>
      </c>
      <c r="G622" t="str">
        <f>IF(ISERROR(MATCH(MPList[[#This Row],[Full Name]],AyesResult[FullName],0)),"","Aye")</f>
        <v/>
      </c>
      <c r="H622" t="str">
        <f>IF(ISERROR(MATCH(MPList[[#This Row],[Full Name]],NoesResult[FullName],0)),"","No")</f>
        <v/>
      </c>
      <c r="I622" s="2" t="str">
        <f>IF(NOT(ISERROR(MATCH(MPList[[#This Row],[Full Name]],TellerAye[TellerAyes],0))),"TellerAye",IF(ISERROR(MATCH(MPList[[#This Row],[Full Name]],TellerNo[TellerNoes],0)),"","TellerNo"))</f>
        <v/>
      </c>
      <c r="J622" s="2" t="str">
        <f>MPList[[#This Row],[Aye]]&amp;MPList[[#This Row],[No]]&amp;MPList[[#This Row],[Teller]]</f>
        <v/>
      </c>
    </row>
    <row r="623" spans="1:10" hidden="1" x14ac:dyDescent="0.25">
      <c r="A623" t="s">
        <v>1839</v>
      </c>
      <c r="B623" t="s">
        <v>1840</v>
      </c>
      <c r="C623" s="3">
        <f>IF(MPList[[#This Row],[Vote]]="Aye",2,IF(MPList[[#This Row],[Vote]]="no",1,IF(LEFT(MPList[[#This Row],[Vote]],6)="Teller",-1,0)))</f>
        <v>2</v>
      </c>
      <c r="D623" t="str">
        <f>MPList[[#This Row],[Last name]]&amp;", "&amp;MPList[[#This Row],[First name]]</f>
        <v>Warman, Matt</v>
      </c>
      <c r="E623" t="s">
        <v>13</v>
      </c>
      <c r="F623" t="s">
        <v>1096</v>
      </c>
      <c r="G623" t="str">
        <f>IF(ISERROR(MATCH(MPList[[#This Row],[Full Name]],AyesResult[FullName],0)),"","Aye")</f>
        <v>Aye</v>
      </c>
      <c r="H623" t="str">
        <f>IF(ISERROR(MATCH(MPList[[#This Row],[Full Name]],NoesResult[FullName],0)),"","No")</f>
        <v/>
      </c>
      <c r="I623" s="2" t="str">
        <f>IF(NOT(ISERROR(MATCH(MPList[[#This Row],[Full Name]],TellerAye[TellerAyes],0))),"TellerAye",IF(ISERROR(MATCH(MPList[[#This Row],[Full Name]],TellerNo[TellerNoes],0)),"","TellerNo"))</f>
        <v/>
      </c>
      <c r="J623" s="2" t="str">
        <f>MPList[[#This Row],[Aye]]&amp;MPList[[#This Row],[No]]&amp;MPList[[#This Row],[Teller]]</f>
        <v>Aye</v>
      </c>
    </row>
    <row r="624" spans="1:10" hidden="1" x14ac:dyDescent="0.25">
      <c r="A624" t="s">
        <v>395</v>
      </c>
      <c r="B624" t="s">
        <v>1223</v>
      </c>
      <c r="C624" s="3">
        <f>IF(MPList[[#This Row],[Vote]]="Aye",2,IF(MPList[[#This Row],[Vote]]="no",1,IF(LEFT(MPList[[#This Row],[Vote]],6)="Teller",-1,0)))</f>
        <v>2</v>
      </c>
      <c r="D624" t="str">
        <f>MPList[[#This Row],[Last name]]&amp;", "&amp;MPList[[#This Row],[First name]]</f>
        <v>Watkinson, Angela</v>
      </c>
      <c r="E624" t="s">
        <v>13</v>
      </c>
      <c r="F624" t="s">
        <v>1224</v>
      </c>
      <c r="G624" t="str">
        <f>IF(ISERROR(MATCH(MPList[[#This Row],[Full Name]],AyesResult[FullName],0)),"","Aye")</f>
        <v>Aye</v>
      </c>
      <c r="H624" t="str">
        <f>IF(ISERROR(MATCH(MPList[[#This Row],[Full Name]],NoesResult[FullName],0)),"","No")</f>
        <v/>
      </c>
      <c r="I624" s="2" t="str">
        <f>IF(NOT(ISERROR(MATCH(MPList[[#This Row],[Full Name]],TellerAye[TellerAyes],0))),"TellerAye",IF(ISERROR(MATCH(MPList[[#This Row],[Full Name]],TellerNo[TellerNoes],0)),"","TellerNo"))</f>
        <v/>
      </c>
      <c r="J624" s="2" t="str">
        <f>MPList[[#This Row],[Aye]]&amp;MPList[[#This Row],[No]]&amp;MPList[[#This Row],[Teller]]</f>
        <v>Aye</v>
      </c>
    </row>
    <row r="625" spans="1:10" hidden="1" x14ac:dyDescent="0.25">
      <c r="A625" t="s">
        <v>134</v>
      </c>
      <c r="B625" t="s">
        <v>1225</v>
      </c>
      <c r="C625" s="3">
        <f>IF(MPList[[#This Row],[Vote]]="Aye",2,IF(MPList[[#This Row],[Vote]]="no",1,IF(LEFT(MPList[[#This Row],[Vote]],6)="Teller",-1,0)))</f>
        <v>1</v>
      </c>
      <c r="D625" t="str">
        <f>MPList[[#This Row],[Last name]]&amp;", "&amp;MPList[[#This Row],[First name]]</f>
        <v>Watson, Tom</v>
      </c>
      <c r="E625" t="s">
        <v>6</v>
      </c>
      <c r="F625" t="s">
        <v>1226</v>
      </c>
      <c r="G625" t="str">
        <f>IF(ISERROR(MATCH(MPList[[#This Row],[Full Name]],AyesResult[FullName],0)),"","Aye")</f>
        <v/>
      </c>
      <c r="H625" t="str">
        <f>IF(ISERROR(MATCH(MPList[[#This Row],[Full Name]],NoesResult[FullName],0)),"","No")</f>
        <v>No</v>
      </c>
      <c r="I625" s="2" t="str">
        <f>IF(NOT(ISERROR(MATCH(MPList[[#This Row],[Full Name]],TellerAye[TellerAyes],0))),"TellerAye",IF(ISERROR(MATCH(MPList[[#This Row],[Full Name]],TellerNo[TellerNoes],0)),"","TellerNo"))</f>
        <v/>
      </c>
      <c r="J625" s="2" t="str">
        <f>MPList[[#This Row],[Aye]]&amp;MPList[[#This Row],[No]]&amp;MPList[[#This Row],[Teller]]</f>
        <v>No</v>
      </c>
    </row>
    <row r="626" spans="1:10" hidden="1" x14ac:dyDescent="0.25">
      <c r="A626" t="s">
        <v>472</v>
      </c>
      <c r="B626" t="s">
        <v>1230</v>
      </c>
      <c r="C626" s="3">
        <f>IF(MPList[[#This Row],[Vote]]="Aye",2,IF(MPList[[#This Row],[Vote]]="no",1,IF(LEFT(MPList[[#This Row],[Vote]],6)="Teller",-1,0)))</f>
        <v>1</v>
      </c>
      <c r="D626" t="str">
        <f>MPList[[#This Row],[Last name]]&amp;", "&amp;MPList[[#This Row],[First name]]</f>
        <v>Weir, Mike</v>
      </c>
      <c r="E626" t="s">
        <v>645</v>
      </c>
      <c r="F626" t="s">
        <v>801</v>
      </c>
      <c r="G626" t="str">
        <f>IF(ISERROR(MATCH(MPList[[#This Row],[Full Name]],AyesResult[FullName],0)),"","Aye")</f>
        <v/>
      </c>
      <c r="H626" t="str">
        <f>IF(ISERROR(MATCH(MPList[[#This Row],[Full Name]],NoesResult[FullName],0)),"","No")</f>
        <v>No</v>
      </c>
      <c r="I626" s="2" t="str">
        <f>IF(NOT(ISERROR(MATCH(MPList[[#This Row],[Full Name]],TellerAye[TellerAyes],0))),"TellerAye",IF(ISERROR(MATCH(MPList[[#This Row],[Full Name]],TellerNo[TellerNoes],0)),"","TellerNo"))</f>
        <v/>
      </c>
      <c r="J626" s="2" t="str">
        <f>MPList[[#This Row],[Aye]]&amp;MPList[[#This Row],[No]]&amp;MPList[[#This Row],[Teller]]</f>
        <v>No</v>
      </c>
    </row>
    <row r="627" spans="1:10" hidden="1" x14ac:dyDescent="0.25">
      <c r="A627" t="s">
        <v>862</v>
      </c>
      <c r="B627" t="s">
        <v>1924</v>
      </c>
      <c r="C627" s="3">
        <f>IF(MPList[[#This Row],[Vote]]="Aye",2,IF(MPList[[#This Row],[Vote]]="no",1,IF(LEFT(MPList[[#This Row],[Vote]],6)="Teller",-1,0)))</f>
        <v>1</v>
      </c>
      <c r="D627" t="str">
        <f>MPList[[#This Row],[Last name]]&amp;", "&amp;MPList[[#This Row],[First name]]</f>
        <v>West, Catherine</v>
      </c>
      <c r="E627" t="s">
        <v>6</v>
      </c>
      <c r="F627" t="s">
        <v>447</v>
      </c>
      <c r="G627" t="str">
        <f>IF(ISERROR(MATCH(MPList[[#This Row],[Full Name]],AyesResult[FullName],0)),"","Aye")</f>
        <v/>
      </c>
      <c r="H627" t="str">
        <f>IF(ISERROR(MATCH(MPList[[#This Row],[Full Name]],NoesResult[FullName],0)),"","No")</f>
        <v>No</v>
      </c>
      <c r="I627" s="2" t="str">
        <f>IF(NOT(ISERROR(MATCH(MPList[[#This Row],[Full Name]],TellerAye[TellerAyes],0))),"TellerAye",IF(ISERROR(MATCH(MPList[[#This Row],[Full Name]],TellerNo[TellerNoes],0)),"","TellerNo"))</f>
        <v/>
      </c>
      <c r="J627" s="2" t="str">
        <f>MPList[[#This Row],[Aye]]&amp;MPList[[#This Row],[No]]&amp;MPList[[#This Row],[Teller]]</f>
        <v>No</v>
      </c>
    </row>
    <row r="628" spans="1:10" hidden="1" x14ac:dyDescent="0.25">
      <c r="A628" t="s">
        <v>45</v>
      </c>
      <c r="B628" t="s">
        <v>1231</v>
      </c>
      <c r="C628" s="3">
        <f>IF(MPList[[#This Row],[Vote]]="Aye",2,IF(MPList[[#This Row],[Vote]]="no",1,IF(LEFT(MPList[[#This Row],[Vote]],6)="Teller",-1,0)))</f>
        <v>2</v>
      </c>
      <c r="D628" t="str">
        <f>MPList[[#This Row],[Last name]]&amp;", "&amp;MPList[[#This Row],[First name]]</f>
        <v>Wharton, James</v>
      </c>
      <c r="E628" t="s">
        <v>13</v>
      </c>
      <c r="F628" t="s">
        <v>1232</v>
      </c>
      <c r="G628" t="str">
        <f>IF(ISERROR(MATCH(MPList[[#This Row],[Full Name]],AyesResult[FullName],0)),"","Aye")</f>
        <v>Aye</v>
      </c>
      <c r="H628" t="str">
        <f>IF(ISERROR(MATCH(MPList[[#This Row],[Full Name]],NoesResult[FullName],0)),"","No")</f>
        <v/>
      </c>
      <c r="I628" s="2" t="str">
        <f>IF(NOT(ISERROR(MATCH(MPList[[#This Row],[Full Name]],TellerAye[TellerAyes],0))),"TellerAye",IF(ISERROR(MATCH(MPList[[#This Row],[Full Name]],TellerNo[TellerNoes],0)),"","TellerNo"))</f>
        <v/>
      </c>
      <c r="J628" s="2" t="str">
        <f>MPList[[#This Row],[Aye]]&amp;MPList[[#This Row],[No]]&amp;MPList[[#This Row],[Teller]]</f>
        <v>Aye</v>
      </c>
    </row>
    <row r="629" spans="1:10" hidden="1" x14ac:dyDescent="0.25">
      <c r="A629" t="s">
        <v>513</v>
      </c>
      <c r="B629" t="s">
        <v>1902</v>
      </c>
      <c r="C629" s="3">
        <f>IF(MPList[[#This Row],[Vote]]="Aye",2,IF(MPList[[#This Row],[Vote]]="no",1,IF(LEFT(MPList[[#This Row],[Vote]],6)="Teller",-1,0)))</f>
        <v>2</v>
      </c>
      <c r="D629" t="str">
        <f>MPList[[#This Row],[Last name]]&amp;", "&amp;MPList[[#This Row],[First name]]</f>
        <v>Whately, Helen</v>
      </c>
      <c r="E629" t="s">
        <v>13</v>
      </c>
      <c r="F629" t="s">
        <v>1046</v>
      </c>
      <c r="G629" t="str">
        <f>IF(ISERROR(MATCH(MPList[[#This Row],[Full Name]],AyesResult[FullName],0)),"","Aye")</f>
        <v>Aye</v>
      </c>
      <c r="H629" t="str">
        <f>IF(ISERROR(MATCH(MPList[[#This Row],[Full Name]],NoesResult[FullName],0)),"","No")</f>
        <v/>
      </c>
      <c r="I629" s="2" t="str">
        <f>IF(NOT(ISERROR(MATCH(MPList[[#This Row],[Full Name]],TellerAye[TellerAyes],0))),"TellerAye",IF(ISERROR(MATCH(MPList[[#This Row],[Full Name]],TellerNo[TellerNoes],0)),"","TellerNo"))</f>
        <v/>
      </c>
      <c r="J629" s="2" t="str">
        <f>MPList[[#This Row],[Aye]]&amp;MPList[[#This Row],[No]]&amp;MPList[[#This Row],[Teller]]</f>
        <v>Aye</v>
      </c>
    </row>
    <row r="630" spans="1:10" hidden="1" x14ac:dyDescent="0.25">
      <c r="A630" t="s">
        <v>1233</v>
      </c>
      <c r="B630" t="s">
        <v>1234</v>
      </c>
      <c r="C630" s="3">
        <f>IF(MPList[[#This Row],[Vote]]="Aye",2,IF(MPList[[#This Row],[Vote]]="no",1,IF(LEFT(MPList[[#This Row],[Vote]],6)="Teller",-1,0)))</f>
        <v>2</v>
      </c>
      <c r="D630" t="str">
        <f>MPList[[#This Row],[Last name]]&amp;", "&amp;MPList[[#This Row],[First name]]</f>
        <v>Wheeler, Heather</v>
      </c>
      <c r="E630" t="s">
        <v>13</v>
      </c>
      <c r="F630" t="s">
        <v>1235</v>
      </c>
      <c r="G630" t="str">
        <f>IF(ISERROR(MATCH(MPList[[#This Row],[Full Name]],AyesResult[FullName],0)),"","Aye")</f>
        <v>Aye</v>
      </c>
      <c r="H630" t="str">
        <f>IF(ISERROR(MATCH(MPList[[#This Row],[Full Name]],NoesResult[FullName],0)),"","No")</f>
        <v/>
      </c>
      <c r="I630" s="2" t="str">
        <f>IF(NOT(ISERROR(MATCH(MPList[[#This Row],[Full Name]],TellerAye[TellerAyes],0))),"TellerAye",IF(ISERROR(MATCH(MPList[[#This Row],[Full Name]],TellerNo[TellerNoes],0)),"","TellerNo"))</f>
        <v/>
      </c>
      <c r="J630" s="2" t="str">
        <f>MPList[[#This Row],[Aye]]&amp;MPList[[#This Row],[No]]&amp;MPList[[#This Row],[Teller]]</f>
        <v>Aye</v>
      </c>
    </row>
    <row r="631" spans="1:10" hidden="1" x14ac:dyDescent="0.25">
      <c r="A631" t="s">
        <v>186</v>
      </c>
      <c r="B631" t="s">
        <v>1236</v>
      </c>
      <c r="C631" s="3">
        <f>IF(MPList[[#This Row],[Vote]]="Aye",2,IF(MPList[[#This Row],[Vote]]="no",1,IF(LEFT(MPList[[#This Row],[Vote]],6)="Teller",-1,0)))</f>
        <v>2</v>
      </c>
      <c r="D631" t="str">
        <f>MPList[[#This Row],[Last name]]&amp;", "&amp;MPList[[#This Row],[First name]]</f>
        <v>White, Chris</v>
      </c>
      <c r="E631" t="s">
        <v>13</v>
      </c>
      <c r="F631" t="s">
        <v>1237</v>
      </c>
      <c r="G631" t="str">
        <f>IF(ISERROR(MATCH(MPList[[#This Row],[Full Name]],AyesResult[FullName],0)),"","Aye")</f>
        <v>Aye</v>
      </c>
      <c r="H631" t="str">
        <f>IF(ISERROR(MATCH(MPList[[#This Row],[Full Name]],NoesResult[FullName],0)),"","No")</f>
        <v/>
      </c>
      <c r="I631" s="2" t="str">
        <f>IF(NOT(ISERROR(MATCH(MPList[[#This Row],[Full Name]],TellerAye[TellerAyes],0))),"TellerAye",IF(ISERROR(MATCH(MPList[[#This Row],[Full Name]],TellerNo[TellerNoes],0)),"","TellerNo"))</f>
        <v/>
      </c>
      <c r="J631" s="2" t="str">
        <f>MPList[[#This Row],[Aye]]&amp;MPList[[#This Row],[No]]&amp;MPList[[#This Row],[Teller]]</f>
        <v>Aye</v>
      </c>
    </row>
    <row r="632" spans="1:10" hidden="1" x14ac:dyDescent="0.25">
      <c r="A632" t="s">
        <v>1238</v>
      </c>
      <c r="B632" t="s">
        <v>1239</v>
      </c>
      <c r="C632" s="3">
        <f>IF(MPList[[#This Row],[Vote]]="Aye",2,IF(MPList[[#This Row],[Vote]]="no",1,IF(LEFT(MPList[[#This Row],[Vote]],6)="Teller",-1,0)))</f>
        <v>1</v>
      </c>
      <c r="D632" t="str">
        <f>MPList[[#This Row],[Last name]]&amp;", "&amp;MPList[[#This Row],[First name]]</f>
        <v>Whiteford, Eilidh</v>
      </c>
      <c r="E632" t="s">
        <v>645</v>
      </c>
      <c r="F632" t="s">
        <v>1240</v>
      </c>
      <c r="G632" t="str">
        <f>IF(ISERROR(MATCH(MPList[[#This Row],[Full Name]],AyesResult[FullName],0)),"","Aye")</f>
        <v/>
      </c>
      <c r="H632" t="str">
        <f>IF(ISERROR(MATCH(MPList[[#This Row],[Full Name]],NoesResult[FullName],0)),"","No")</f>
        <v>No</v>
      </c>
      <c r="I632" s="2" t="str">
        <f>IF(NOT(ISERROR(MATCH(MPList[[#This Row],[Full Name]],TellerAye[TellerAyes],0))),"TellerAye",IF(ISERROR(MATCH(MPList[[#This Row],[Full Name]],TellerNo[TellerNoes],0)),"","TellerNo"))</f>
        <v/>
      </c>
      <c r="J632" s="2" t="str">
        <f>MPList[[#This Row],[Aye]]&amp;MPList[[#This Row],[No]]&amp;MPList[[#This Row],[Teller]]</f>
        <v>No</v>
      </c>
    </row>
    <row r="633" spans="1:10" hidden="1" x14ac:dyDescent="0.25">
      <c r="A633" t="s">
        <v>96</v>
      </c>
      <c r="B633" t="s">
        <v>1241</v>
      </c>
      <c r="C633" s="3">
        <f>IF(MPList[[#This Row],[Vote]]="Aye",2,IF(MPList[[#This Row],[Vote]]="no",1,IF(LEFT(MPList[[#This Row],[Vote]],6)="Teller",-1,0)))</f>
        <v>1</v>
      </c>
      <c r="D633" t="str">
        <f>MPList[[#This Row],[Last name]]&amp;", "&amp;MPList[[#This Row],[First name]]</f>
        <v>Whitehead, Alan</v>
      </c>
      <c r="E633" t="s">
        <v>6</v>
      </c>
      <c r="F633" t="s">
        <v>1242</v>
      </c>
      <c r="G633" t="str">
        <f>IF(ISERROR(MATCH(MPList[[#This Row],[Full Name]],AyesResult[FullName],0)),"","Aye")</f>
        <v/>
      </c>
      <c r="H633" t="str">
        <f>IF(ISERROR(MATCH(MPList[[#This Row],[Full Name]],NoesResult[FullName],0)),"","No")</f>
        <v>No</v>
      </c>
      <c r="I633" s="2" t="str">
        <f>IF(NOT(ISERROR(MATCH(MPList[[#This Row],[Full Name]],TellerAye[TellerAyes],0))),"TellerAye",IF(ISERROR(MATCH(MPList[[#This Row],[Full Name]],TellerNo[TellerNoes],0)),"","TellerNo"))</f>
        <v/>
      </c>
      <c r="J633" s="2" t="str">
        <f>MPList[[#This Row],[Aye]]&amp;MPList[[#This Row],[No]]&amp;MPList[[#This Row],[Teller]]</f>
        <v>No</v>
      </c>
    </row>
    <row r="634" spans="1:10" hidden="1" x14ac:dyDescent="0.25">
      <c r="A634" t="s">
        <v>1860</v>
      </c>
      <c r="B634" t="s">
        <v>1861</v>
      </c>
      <c r="C634" s="3">
        <f>IF(MPList[[#This Row],[Vote]]="Aye",2,IF(MPList[[#This Row],[Vote]]="no",1,IF(LEFT(MPList[[#This Row],[Vote]],6)="Teller",-1,0)))</f>
        <v>1</v>
      </c>
      <c r="D634" t="str">
        <f>MPList[[#This Row],[Last name]]&amp;", "&amp;MPList[[#This Row],[First name]]</f>
        <v>Whitford, Philippa</v>
      </c>
      <c r="E634" t="s">
        <v>645</v>
      </c>
      <c r="F634" t="s">
        <v>361</v>
      </c>
      <c r="G634" t="str">
        <f>IF(ISERROR(MATCH(MPList[[#This Row],[Full Name]],AyesResult[FullName],0)),"","Aye")</f>
        <v/>
      </c>
      <c r="H634" t="str">
        <f>IF(ISERROR(MATCH(MPList[[#This Row],[Full Name]],NoesResult[FullName],0)),"","No")</f>
        <v>No</v>
      </c>
      <c r="I634" s="2" t="str">
        <f>IF(NOT(ISERROR(MATCH(MPList[[#This Row],[Full Name]],TellerAye[TellerAyes],0))),"TellerAye",IF(ISERROR(MATCH(MPList[[#This Row],[Full Name]],TellerNo[TellerNoes],0)),"","TellerNo"))</f>
        <v/>
      </c>
      <c r="J634" s="2" t="str">
        <f>MPList[[#This Row],[Aye]]&amp;MPList[[#This Row],[No]]&amp;MPList[[#This Row],[Teller]]</f>
        <v>No</v>
      </c>
    </row>
    <row r="635" spans="1:10" hidden="1" x14ac:dyDescent="0.25">
      <c r="A635" t="s">
        <v>1243</v>
      </c>
      <c r="B635" t="s">
        <v>1244</v>
      </c>
      <c r="C635" s="3">
        <f>IF(MPList[[#This Row],[Vote]]="Aye",2,IF(MPList[[#This Row],[Vote]]="no",1,IF(LEFT(MPList[[#This Row],[Vote]],6)="Teller",-1,0)))</f>
        <v>0</v>
      </c>
      <c r="D635" t="str">
        <f>MPList[[#This Row],[Last name]]&amp;", "&amp;MPList[[#This Row],[First name]]</f>
        <v>Whittaker, Craig</v>
      </c>
      <c r="E635" t="s">
        <v>13</v>
      </c>
      <c r="F635" t="s">
        <v>1245</v>
      </c>
      <c r="G635" t="str">
        <f>IF(ISERROR(MATCH(MPList[[#This Row],[Full Name]],AyesResult[FullName],0)),"","Aye")</f>
        <v/>
      </c>
      <c r="H635" t="str">
        <f>IF(ISERROR(MATCH(MPList[[#This Row],[Full Name]],NoesResult[FullName],0)),"","No")</f>
        <v/>
      </c>
      <c r="I635" s="2" t="str">
        <f>IF(NOT(ISERROR(MATCH(MPList[[#This Row],[Full Name]],TellerAye[TellerAyes],0))),"TellerAye",IF(ISERROR(MATCH(MPList[[#This Row],[Full Name]],TellerNo[TellerNoes],0)),"","TellerNo"))</f>
        <v/>
      </c>
      <c r="J635" s="2" t="str">
        <f>MPList[[#This Row],[Aye]]&amp;MPList[[#This Row],[No]]&amp;MPList[[#This Row],[Teller]]</f>
        <v/>
      </c>
    </row>
    <row r="636" spans="1:10" hidden="1" x14ac:dyDescent="0.25">
      <c r="A636" t="s">
        <v>78</v>
      </c>
      <c r="B636" t="s">
        <v>1246</v>
      </c>
      <c r="C636" s="3">
        <f>IF(MPList[[#This Row],[Vote]]="Aye",2,IF(MPList[[#This Row],[Vote]]="no",1,IF(LEFT(MPList[[#This Row],[Vote]],6)="Teller",-1,0)))</f>
        <v>0</v>
      </c>
      <c r="D636" t="str">
        <f>MPList[[#This Row],[Last name]]&amp;", "&amp;MPList[[#This Row],[First name]]</f>
        <v>Whittingdale, John</v>
      </c>
      <c r="E636" t="s">
        <v>13</v>
      </c>
      <c r="F636" t="s">
        <v>1247</v>
      </c>
      <c r="G636" t="str">
        <f>IF(ISERROR(MATCH(MPList[[#This Row],[Full Name]],AyesResult[FullName],0)),"","Aye")</f>
        <v/>
      </c>
      <c r="H636" t="str">
        <f>IF(ISERROR(MATCH(MPList[[#This Row],[Full Name]],NoesResult[FullName],0)),"","No")</f>
        <v/>
      </c>
      <c r="I636" s="2" t="str">
        <f>IF(NOT(ISERROR(MATCH(MPList[[#This Row],[Full Name]],TellerAye[TellerAyes],0))),"TellerAye",IF(ISERROR(MATCH(MPList[[#This Row],[Full Name]],TellerNo[TellerNoes],0)),"","TellerNo"))</f>
        <v/>
      </c>
      <c r="J636" s="2" t="str">
        <f>MPList[[#This Row],[Aye]]&amp;MPList[[#This Row],[No]]&amp;MPList[[#This Row],[Teller]]</f>
        <v/>
      </c>
    </row>
    <row r="637" spans="1:10" hidden="1" x14ac:dyDescent="0.25">
      <c r="A637" t="s">
        <v>425</v>
      </c>
      <c r="B637" t="s">
        <v>1248</v>
      </c>
      <c r="C637" s="3">
        <f>IF(MPList[[#This Row],[Vote]]="Aye",2,IF(MPList[[#This Row],[Vote]]="no",1,IF(LEFT(MPList[[#This Row],[Vote]],6)="Teller",-1,0)))</f>
        <v>2</v>
      </c>
      <c r="D637" t="str">
        <f>MPList[[#This Row],[Last name]]&amp;", "&amp;MPList[[#This Row],[First name]]</f>
        <v>Wiggin, Bill</v>
      </c>
      <c r="E637" t="s">
        <v>13</v>
      </c>
      <c r="F637" t="s">
        <v>1249</v>
      </c>
      <c r="G637" t="str">
        <f>IF(ISERROR(MATCH(MPList[[#This Row],[Full Name]],AyesResult[FullName],0)),"","Aye")</f>
        <v>Aye</v>
      </c>
      <c r="H637" t="str">
        <f>IF(ISERROR(MATCH(MPList[[#This Row],[Full Name]],NoesResult[FullName],0)),"","No")</f>
        <v/>
      </c>
      <c r="I637" s="2" t="str">
        <f>IF(NOT(ISERROR(MATCH(MPList[[#This Row],[Full Name]],TellerAye[TellerAyes],0))),"TellerAye",IF(ISERROR(MATCH(MPList[[#This Row],[Full Name]],TellerNo[TellerNoes],0)),"","TellerNo"))</f>
        <v/>
      </c>
      <c r="J637" s="2" t="str">
        <f>MPList[[#This Row],[Aye]]&amp;MPList[[#This Row],[No]]&amp;MPList[[#This Row],[Teller]]</f>
        <v>Aye</v>
      </c>
    </row>
    <row r="638" spans="1:10" hidden="1" x14ac:dyDescent="0.25">
      <c r="A638" t="s">
        <v>466</v>
      </c>
      <c r="B638" t="s">
        <v>1251</v>
      </c>
      <c r="C638" s="3">
        <f>IF(MPList[[#This Row],[Vote]]="Aye",2,IF(MPList[[#This Row],[Vote]]="no",1,IF(LEFT(MPList[[#This Row],[Vote]],6)="Teller",-1,0)))</f>
        <v>0</v>
      </c>
      <c r="D638" t="str">
        <f>MPList[[#This Row],[Last name]]&amp;", "&amp;MPList[[#This Row],[First name]]</f>
        <v>Williams, Hywel</v>
      </c>
      <c r="E638" t="s">
        <v>401</v>
      </c>
      <c r="F638" t="s">
        <v>1252</v>
      </c>
      <c r="G638" t="str">
        <f>IF(ISERROR(MATCH(MPList[[#This Row],[Full Name]],AyesResult[FullName],0)),"","Aye")</f>
        <v/>
      </c>
      <c r="H638" t="str">
        <f>IF(ISERROR(MATCH(MPList[[#This Row],[Full Name]],NoesResult[FullName],0)),"","No")</f>
        <v/>
      </c>
      <c r="I638" s="2" t="str">
        <f>IF(NOT(ISERROR(MATCH(MPList[[#This Row],[Full Name]],TellerAye[TellerAyes],0))),"TellerAye",IF(ISERROR(MATCH(MPList[[#This Row],[Full Name]],TellerNo[TellerNoes],0)),"","TellerNo"))</f>
        <v/>
      </c>
      <c r="J638" s="2" t="str">
        <f>MPList[[#This Row],[Aye]]&amp;MPList[[#This Row],[No]]&amp;MPList[[#This Row],[Teller]]</f>
        <v/>
      </c>
    </row>
    <row r="639" spans="1:10" hidden="1" x14ac:dyDescent="0.25">
      <c r="A639" t="s">
        <v>1243</v>
      </c>
      <c r="B639" t="s">
        <v>1251</v>
      </c>
      <c r="C639" s="3">
        <f>IF(MPList[[#This Row],[Vote]]="Aye",2,IF(MPList[[#This Row],[Vote]]="no",1,IF(LEFT(MPList[[#This Row],[Vote]],6)="Teller",-1,0)))</f>
        <v>2</v>
      </c>
      <c r="D639" t="str">
        <f>MPList[[#This Row],[Last name]]&amp;", "&amp;MPList[[#This Row],[First name]]</f>
        <v>Williams, Craig</v>
      </c>
      <c r="E639" t="s">
        <v>13</v>
      </c>
      <c r="F639" t="s">
        <v>434</v>
      </c>
      <c r="G639" t="str">
        <f>IF(ISERROR(MATCH(MPList[[#This Row],[Full Name]],AyesResult[FullName],0)),"","Aye")</f>
        <v>Aye</v>
      </c>
      <c r="H639" t="str">
        <f>IF(ISERROR(MATCH(MPList[[#This Row],[Full Name]],NoesResult[FullName],0)),"","No")</f>
        <v/>
      </c>
      <c r="I639" s="2" t="str">
        <f>IF(NOT(ISERROR(MATCH(MPList[[#This Row],[Full Name]],TellerAye[TellerAyes],0))),"TellerAye",IF(ISERROR(MATCH(MPList[[#This Row],[Full Name]],TellerNo[TellerNoes],0)),"","TellerNo"))</f>
        <v/>
      </c>
      <c r="J639" s="2" t="str">
        <f>MPList[[#This Row],[Aye]]&amp;MPList[[#This Row],[No]]&amp;MPList[[#This Row],[Teller]]</f>
        <v>Aye</v>
      </c>
    </row>
    <row r="640" spans="1:10" hidden="1" x14ac:dyDescent="0.25">
      <c r="A640" t="s">
        <v>391</v>
      </c>
      <c r="B640" t="s">
        <v>1251</v>
      </c>
      <c r="C640" s="3">
        <f>IF(MPList[[#This Row],[Vote]]="Aye",2,IF(MPList[[#This Row],[Vote]]="no",1,IF(LEFT(MPList[[#This Row],[Vote]],6)="Teller",-1,0)))</f>
        <v>1</v>
      </c>
      <c r="D640" t="str">
        <f>MPList[[#This Row],[Last name]]&amp;", "&amp;MPList[[#This Row],[First name]]</f>
        <v>Williams, Mark</v>
      </c>
      <c r="E640" t="s">
        <v>25</v>
      </c>
      <c r="F640" t="s">
        <v>1253</v>
      </c>
      <c r="G640" t="str">
        <f>IF(ISERROR(MATCH(MPList[[#This Row],[Full Name]],AyesResult[FullName],0)),"","Aye")</f>
        <v/>
      </c>
      <c r="H640" t="str">
        <f>IF(ISERROR(MATCH(MPList[[#This Row],[Full Name]],NoesResult[FullName],0)),"","No")</f>
        <v>No</v>
      </c>
      <c r="I640" s="2" t="str">
        <f>IF(NOT(ISERROR(MATCH(MPList[[#This Row],[Full Name]],TellerAye[TellerAyes],0))),"TellerAye",IF(ISERROR(MATCH(MPList[[#This Row],[Full Name]],TellerNo[TellerNoes],0)),"","TellerNo"))</f>
        <v/>
      </c>
      <c r="J640" s="2" t="str">
        <f>MPList[[#This Row],[Aye]]&amp;MPList[[#This Row],[No]]&amp;MPList[[#This Row],[Teller]]</f>
        <v>No</v>
      </c>
    </row>
    <row r="641" spans="1:10" hidden="1" x14ac:dyDescent="0.25">
      <c r="A641" t="s">
        <v>84</v>
      </c>
      <c r="B641" t="s">
        <v>1256</v>
      </c>
      <c r="C641" s="3">
        <f>IF(MPList[[#This Row],[Vote]]="Aye",2,IF(MPList[[#This Row],[Vote]]="no",1,IF(LEFT(MPList[[#This Row],[Vote]],6)="Teller",-1,0)))</f>
        <v>2</v>
      </c>
      <c r="D641" t="str">
        <f>MPList[[#This Row],[Last name]]&amp;", "&amp;MPList[[#This Row],[First name]]</f>
        <v>Williamson, Gavin</v>
      </c>
      <c r="E641" t="s">
        <v>13</v>
      </c>
      <c r="F641" t="s">
        <v>1258</v>
      </c>
      <c r="G641" t="str">
        <f>IF(ISERROR(MATCH(MPList[[#This Row],[Full Name]],AyesResult[FullName],0)),"","Aye")</f>
        <v>Aye</v>
      </c>
      <c r="H641" t="str">
        <f>IF(ISERROR(MATCH(MPList[[#This Row],[Full Name]],NoesResult[FullName],0)),"","No")</f>
        <v/>
      </c>
      <c r="I641" s="2" t="str">
        <f>IF(NOT(ISERROR(MATCH(MPList[[#This Row],[Full Name]],TellerAye[TellerAyes],0))),"TellerAye",IF(ISERROR(MATCH(MPList[[#This Row],[Full Name]],TellerNo[TellerNoes],0)),"","TellerNo"))</f>
        <v/>
      </c>
      <c r="J641" s="2" t="str">
        <f>MPList[[#This Row],[Aye]]&amp;MPList[[#This Row],[No]]&amp;MPList[[#This Row],[Teller]]</f>
        <v>Aye</v>
      </c>
    </row>
    <row r="642" spans="1:10" hidden="1" x14ac:dyDescent="0.25">
      <c r="A642" t="s">
        <v>1827</v>
      </c>
      <c r="B642" t="s">
        <v>1261</v>
      </c>
      <c r="C642" s="3">
        <f>IF(MPList[[#This Row],[Vote]]="Aye",2,IF(MPList[[#This Row],[Vote]]="no",1,IF(LEFT(MPList[[#This Row],[Vote]],6)="Teller",-1,0)))</f>
        <v>0</v>
      </c>
      <c r="D642" t="str">
        <f>MPList[[#This Row],[Last name]]&amp;", "&amp;MPList[[#This Row],[First name]]</f>
        <v>Wilson, Corri</v>
      </c>
      <c r="E642" t="s">
        <v>645</v>
      </c>
      <c r="F642" t="s">
        <v>959</v>
      </c>
      <c r="G642" t="str">
        <f>IF(ISERROR(MATCH(MPList[[#This Row],[Full Name]],AyesResult[FullName],0)),"","Aye")</f>
        <v/>
      </c>
      <c r="H642" t="str">
        <f>IF(ISERROR(MATCH(MPList[[#This Row],[Full Name]],NoesResult[FullName],0)),"","No")</f>
        <v/>
      </c>
      <c r="I642" s="2" t="str">
        <f>IF(NOT(ISERROR(MATCH(MPList[[#This Row],[Full Name]],TellerAye[TellerAyes],0))),"TellerAye",IF(ISERROR(MATCH(MPList[[#This Row],[Full Name]],TellerNo[TellerNoes],0)),"","TellerNo"))</f>
        <v/>
      </c>
      <c r="J642" s="2" t="str">
        <f>MPList[[#This Row],[Aye]]&amp;MPList[[#This Row],[No]]&amp;MPList[[#This Row],[Teller]]</f>
        <v/>
      </c>
    </row>
    <row r="643" spans="1:10" hidden="1" x14ac:dyDescent="0.25">
      <c r="A643" t="s">
        <v>1265</v>
      </c>
      <c r="B643" t="s">
        <v>1261</v>
      </c>
      <c r="C643" s="3">
        <f>IF(MPList[[#This Row],[Vote]]="Aye",2,IF(MPList[[#This Row],[Vote]]="no",1,IF(LEFT(MPList[[#This Row],[Vote]],6)="Teller",-1,0)))</f>
        <v>0</v>
      </c>
      <c r="D643" t="str">
        <f>MPList[[#This Row],[Last name]]&amp;", "&amp;MPList[[#This Row],[First name]]</f>
        <v>Wilson, Sammy</v>
      </c>
      <c r="E643" t="s">
        <v>225</v>
      </c>
      <c r="F643" t="s">
        <v>1266</v>
      </c>
      <c r="G643" t="str">
        <f>IF(ISERROR(MATCH(MPList[[#This Row],[Full Name]],AyesResult[FullName],0)),"","Aye")</f>
        <v/>
      </c>
      <c r="H643" t="str">
        <f>IF(ISERROR(MATCH(MPList[[#This Row],[Full Name]],NoesResult[FullName],0)),"","No")</f>
        <v/>
      </c>
      <c r="I643" s="2" t="str">
        <f>IF(NOT(ISERROR(MATCH(MPList[[#This Row],[Full Name]],TellerAye[TellerAyes],0))),"TellerAye",IF(ISERROR(MATCH(MPList[[#This Row],[Full Name]],TellerNo[TellerNoes],0)),"","TellerNo"))</f>
        <v/>
      </c>
      <c r="J643" s="2" t="str">
        <f>MPList[[#This Row],[Aye]]&amp;MPList[[#This Row],[No]]&amp;MPList[[#This Row],[Teller]]</f>
        <v/>
      </c>
    </row>
    <row r="644" spans="1:10" hidden="1" x14ac:dyDescent="0.25">
      <c r="A644" t="s">
        <v>1263</v>
      </c>
      <c r="B644" t="s">
        <v>1261</v>
      </c>
      <c r="C644" s="3">
        <f>IF(MPList[[#This Row],[Vote]]="Aye",2,IF(MPList[[#This Row],[Vote]]="no",1,IF(LEFT(MPList[[#This Row],[Vote]],6)="Teller",-1,0)))</f>
        <v>2</v>
      </c>
      <c r="D644" t="str">
        <f>MPList[[#This Row],[Last name]]&amp;", "&amp;MPList[[#This Row],[First name]]</f>
        <v>Wilson, Rob</v>
      </c>
      <c r="E644" t="s">
        <v>13</v>
      </c>
      <c r="F644" t="s">
        <v>1264</v>
      </c>
      <c r="G644" t="str">
        <f>IF(ISERROR(MATCH(MPList[[#This Row],[Full Name]],AyesResult[FullName],0)),"","Aye")</f>
        <v>Aye</v>
      </c>
      <c r="H644" t="str">
        <f>IF(ISERROR(MATCH(MPList[[#This Row],[Full Name]],NoesResult[FullName],0)),"","No")</f>
        <v/>
      </c>
      <c r="I644" s="2" t="str">
        <f>IF(NOT(ISERROR(MATCH(MPList[[#This Row],[Full Name]],TellerAye[TellerAyes],0))),"TellerAye",IF(ISERROR(MATCH(MPList[[#This Row],[Full Name]],TellerNo[TellerNoes],0)),"","TellerNo"))</f>
        <v/>
      </c>
      <c r="J644" s="2" t="str">
        <f>MPList[[#This Row],[Aye]]&amp;MPList[[#This Row],[No]]&amp;MPList[[#This Row],[Teller]]</f>
        <v>Aye</v>
      </c>
    </row>
    <row r="645" spans="1:10" hidden="1" x14ac:dyDescent="0.25">
      <c r="A645" t="s">
        <v>1260</v>
      </c>
      <c r="B645" t="s">
        <v>1261</v>
      </c>
      <c r="C645" s="3">
        <f>IF(MPList[[#This Row],[Vote]]="Aye",2,IF(MPList[[#This Row],[Vote]]="no",1,IF(LEFT(MPList[[#This Row],[Vote]],6)="Teller",-1,0)))</f>
        <v>1</v>
      </c>
      <c r="D645" t="str">
        <f>MPList[[#This Row],[Last name]]&amp;", "&amp;MPList[[#This Row],[First name]]</f>
        <v>Wilson, Phil</v>
      </c>
      <c r="E645" t="s">
        <v>6</v>
      </c>
      <c r="F645" t="s">
        <v>1262</v>
      </c>
      <c r="G645" t="str">
        <f>IF(ISERROR(MATCH(MPList[[#This Row],[Full Name]],AyesResult[FullName],0)),"","Aye")</f>
        <v/>
      </c>
      <c r="H645" t="str">
        <f>IF(ISERROR(MATCH(MPList[[#This Row],[Full Name]],NoesResult[FullName],0)),"","No")</f>
        <v>No</v>
      </c>
      <c r="I645" s="2" t="str">
        <f>IF(NOT(ISERROR(MATCH(MPList[[#This Row],[Full Name]],TellerAye[TellerAyes],0))),"TellerAye",IF(ISERROR(MATCH(MPList[[#This Row],[Full Name]],TellerNo[TellerNoes],0)),"","TellerNo"))</f>
        <v/>
      </c>
      <c r="J645" s="2" t="str">
        <f>MPList[[#This Row],[Aye]]&amp;MPList[[#This Row],[No]]&amp;MPList[[#This Row],[Teller]]</f>
        <v>No</v>
      </c>
    </row>
    <row r="646" spans="1:10" hidden="1" x14ac:dyDescent="0.25">
      <c r="A646" t="s">
        <v>37</v>
      </c>
      <c r="B646" t="s">
        <v>1267</v>
      </c>
      <c r="C646" s="3">
        <f>IF(MPList[[#This Row],[Vote]]="Aye",2,IF(MPList[[#This Row],[Vote]]="no",1,IF(LEFT(MPList[[#This Row],[Vote]],6)="Teller",-1,0)))</f>
        <v>1</v>
      </c>
      <c r="D646" t="str">
        <f>MPList[[#This Row],[Last name]]&amp;", "&amp;MPList[[#This Row],[First name]]</f>
        <v>Winnick, David</v>
      </c>
      <c r="E646" t="s">
        <v>6</v>
      </c>
      <c r="F646" t="s">
        <v>1268</v>
      </c>
      <c r="G646" t="str">
        <f>IF(ISERROR(MATCH(MPList[[#This Row],[Full Name]],AyesResult[FullName],0)),"","Aye")</f>
        <v/>
      </c>
      <c r="H646" t="str">
        <f>IF(ISERROR(MATCH(MPList[[#This Row],[Full Name]],NoesResult[FullName],0)),"","No")</f>
        <v>No</v>
      </c>
      <c r="I646" s="2" t="str">
        <f>IF(NOT(ISERROR(MATCH(MPList[[#This Row],[Full Name]],TellerAye[TellerAyes],0))),"TellerAye",IF(ISERROR(MATCH(MPList[[#This Row],[Full Name]],TellerNo[TellerNoes],0)),"","TellerNo"))</f>
        <v/>
      </c>
      <c r="J646" s="2" t="str">
        <f>MPList[[#This Row],[Aye]]&amp;MPList[[#This Row],[No]]&amp;MPList[[#This Row],[Teller]]</f>
        <v>No</v>
      </c>
    </row>
    <row r="647" spans="1:10" hidden="1" x14ac:dyDescent="0.25">
      <c r="A647" t="s">
        <v>285</v>
      </c>
      <c r="B647" t="s">
        <v>1269</v>
      </c>
      <c r="C647" s="3">
        <f>IF(MPList[[#This Row],[Vote]]="Aye",2,IF(MPList[[#This Row],[Vote]]="no",1,IF(LEFT(MPList[[#This Row],[Vote]],6)="Teller",-1,0)))</f>
        <v>1</v>
      </c>
      <c r="D647" t="str">
        <f>MPList[[#This Row],[Last name]]&amp;", "&amp;MPList[[#This Row],[First name]]</f>
        <v>Winterton, Rosie</v>
      </c>
      <c r="E647" t="s">
        <v>6</v>
      </c>
      <c r="F647" t="s">
        <v>1270</v>
      </c>
      <c r="G647" t="str">
        <f>IF(ISERROR(MATCH(MPList[[#This Row],[Full Name]],AyesResult[FullName],0)),"","Aye")</f>
        <v/>
      </c>
      <c r="H647" t="str">
        <f>IF(ISERROR(MATCH(MPList[[#This Row],[Full Name]],NoesResult[FullName],0)),"","No")</f>
        <v>No</v>
      </c>
      <c r="I647" s="2" t="str">
        <f>IF(NOT(ISERROR(MATCH(MPList[[#This Row],[Full Name]],TellerAye[TellerAyes],0))),"TellerAye",IF(ISERROR(MATCH(MPList[[#This Row],[Full Name]],TellerNo[TellerNoes],0)),"","TellerNo"))</f>
        <v/>
      </c>
      <c r="J647" s="2" t="str">
        <f>MPList[[#This Row],[Aye]]&amp;MPList[[#This Row],[No]]&amp;MPList[[#This Row],[Teller]]</f>
        <v>No</v>
      </c>
    </row>
    <row r="648" spans="1:10" hidden="1" x14ac:dyDescent="0.25">
      <c r="A648" t="s">
        <v>1271</v>
      </c>
      <c r="B648" t="s">
        <v>1272</v>
      </c>
      <c r="C648" s="3">
        <f>IF(MPList[[#This Row],[Vote]]="Aye",2,IF(MPList[[#This Row],[Vote]]="no",1,IF(LEFT(MPList[[#This Row],[Vote]],6)="Teller",-1,0)))</f>
        <v>1</v>
      </c>
      <c r="D648" t="str">
        <f>MPList[[#This Row],[Last name]]&amp;", "&amp;MPList[[#This Row],[First name]]</f>
        <v>Wishart, Pete</v>
      </c>
      <c r="E648" t="s">
        <v>645</v>
      </c>
      <c r="F648" t="s">
        <v>1273</v>
      </c>
      <c r="G648" t="str">
        <f>IF(ISERROR(MATCH(MPList[[#This Row],[Full Name]],AyesResult[FullName],0)),"","Aye")</f>
        <v/>
      </c>
      <c r="H648" t="str">
        <f>IF(ISERROR(MATCH(MPList[[#This Row],[Full Name]],NoesResult[FullName],0)),"","No")</f>
        <v>No</v>
      </c>
      <c r="I648" s="2" t="str">
        <f>IF(NOT(ISERROR(MATCH(MPList[[#This Row],[Full Name]],TellerAye[TellerAyes],0))),"TellerAye",IF(ISERROR(MATCH(MPList[[#This Row],[Full Name]],TellerNo[TellerNoes],0)),"","TellerNo"))</f>
        <v/>
      </c>
      <c r="J648" s="2" t="str">
        <f>MPList[[#This Row],[Aye]]&amp;MPList[[#This Row],[No]]&amp;MPList[[#This Row],[Teller]]</f>
        <v>No</v>
      </c>
    </row>
    <row r="649" spans="1:10" hidden="1" x14ac:dyDescent="0.25">
      <c r="A649" t="s">
        <v>242</v>
      </c>
      <c r="B649" t="s">
        <v>1274</v>
      </c>
      <c r="C649" s="3">
        <f>IF(MPList[[#This Row],[Vote]]="Aye",2,IF(MPList[[#This Row],[Vote]]="no",1,IF(LEFT(MPList[[#This Row],[Vote]],6)="Teller",-1,0)))</f>
        <v>1</v>
      </c>
      <c r="D649" t="str">
        <f>MPList[[#This Row],[Last name]]&amp;", "&amp;MPList[[#This Row],[First name]]</f>
        <v>Wollaston, Sarah</v>
      </c>
      <c r="E649" t="s">
        <v>13</v>
      </c>
      <c r="F649" t="s">
        <v>1275</v>
      </c>
      <c r="G649" t="str">
        <f>IF(ISERROR(MATCH(MPList[[#This Row],[Full Name]],AyesResult[FullName],0)),"","Aye")</f>
        <v/>
      </c>
      <c r="H649" t="str">
        <f>IF(ISERROR(MATCH(MPList[[#This Row],[Full Name]],NoesResult[FullName],0)),"","No")</f>
        <v>No</v>
      </c>
      <c r="I649" s="2" t="str">
        <f>IF(NOT(ISERROR(MATCH(MPList[[#This Row],[Full Name]],TellerAye[TellerAyes],0))),"TellerAye",IF(ISERROR(MATCH(MPList[[#This Row],[Full Name]],TellerNo[TellerNoes],0)),"","TellerNo"))</f>
        <v/>
      </c>
      <c r="J649" s="2" t="str">
        <f>MPList[[#This Row],[Aye]]&amp;MPList[[#This Row],[No]]&amp;MPList[[#This Row],[Teller]]</f>
        <v>No</v>
      </c>
    </row>
    <row r="650" spans="1:10" hidden="1" x14ac:dyDescent="0.25">
      <c r="A650" t="s">
        <v>472</v>
      </c>
      <c r="B650" t="s">
        <v>1276</v>
      </c>
      <c r="C650" s="3">
        <f>IF(MPList[[#This Row],[Vote]]="Aye",2,IF(MPList[[#This Row],[Vote]]="no",1,IF(LEFT(MPList[[#This Row],[Vote]],6)="Teller",-1,0)))</f>
        <v>2</v>
      </c>
      <c r="D650" t="str">
        <f>MPList[[#This Row],[Last name]]&amp;", "&amp;MPList[[#This Row],[First name]]</f>
        <v>Wood, Mike</v>
      </c>
      <c r="E650" t="s">
        <v>13</v>
      </c>
      <c r="F650" t="s">
        <v>718</v>
      </c>
      <c r="G650" t="str">
        <f>IF(ISERROR(MATCH(MPList[[#This Row],[Full Name]],AyesResult[FullName],0)),"","Aye")</f>
        <v>Aye</v>
      </c>
      <c r="H650" t="str">
        <f>IF(ISERROR(MATCH(MPList[[#This Row],[Full Name]],NoesResult[FullName],0)),"","No")</f>
        <v/>
      </c>
      <c r="I650" s="2" t="str">
        <f>IF(NOT(ISERROR(MATCH(MPList[[#This Row],[Full Name]],TellerAye[TellerAyes],0))),"TellerAye",IF(ISERROR(MATCH(MPList[[#This Row],[Full Name]],TellerNo[TellerNoes],0)),"","TellerNo"))</f>
        <v/>
      </c>
      <c r="J650" s="2" t="str">
        <f>MPList[[#This Row],[Aye]]&amp;MPList[[#This Row],[No]]&amp;MPList[[#This Row],[Teller]]</f>
        <v>Aye</v>
      </c>
    </row>
    <row r="651" spans="1:10" hidden="1" x14ac:dyDescent="0.25">
      <c r="A651" t="s">
        <v>78</v>
      </c>
      <c r="B651" t="s">
        <v>1278</v>
      </c>
      <c r="C651" s="3">
        <f>IF(MPList[[#This Row],[Vote]]="Aye",2,IF(MPList[[#This Row],[Vote]]="no",1,IF(LEFT(MPList[[#This Row],[Vote]],6)="Teller",-1,0)))</f>
        <v>1</v>
      </c>
      <c r="D651" t="str">
        <f>MPList[[#This Row],[Last name]]&amp;", "&amp;MPList[[#This Row],[First name]]</f>
        <v>Woodcock, John</v>
      </c>
      <c r="E651" t="s">
        <v>2017</v>
      </c>
      <c r="F651" t="s">
        <v>1279</v>
      </c>
      <c r="G651" t="str">
        <f>IF(ISERROR(MATCH(MPList[[#This Row],[Full Name]],AyesResult[FullName],0)),"","Aye")</f>
        <v/>
      </c>
      <c r="H651" t="str">
        <f>IF(ISERROR(MATCH(MPList[[#This Row],[Full Name]],NoesResult[FullName],0)),"","No")</f>
        <v>No</v>
      </c>
      <c r="I651" s="2" t="str">
        <f>IF(NOT(ISERROR(MATCH(MPList[[#This Row],[Full Name]],TellerAye[TellerAyes],0))),"TellerAye",IF(ISERROR(MATCH(MPList[[#This Row],[Full Name]],TellerNo[TellerNoes],0)),"","TellerNo"))</f>
        <v/>
      </c>
      <c r="J651" s="2" t="str">
        <f>MPList[[#This Row],[Aye]]&amp;MPList[[#This Row],[No]]&amp;MPList[[#This Row],[Teller]]</f>
        <v>No</v>
      </c>
    </row>
    <row r="652" spans="1:10" hidden="1" x14ac:dyDescent="0.25">
      <c r="A652" t="s">
        <v>59</v>
      </c>
      <c r="B652" t="s">
        <v>1920</v>
      </c>
      <c r="C652" s="3">
        <f>IF(MPList[[#This Row],[Vote]]="Aye",2,IF(MPList[[#This Row],[Vote]]="no",1,IF(LEFT(MPList[[#This Row],[Vote]],6)="Teller",-1,0)))</f>
        <v>2</v>
      </c>
      <c r="D652" t="str">
        <f>MPList[[#This Row],[Last name]]&amp;", "&amp;MPList[[#This Row],[First name]]</f>
        <v>Wragg, William</v>
      </c>
      <c r="E652" t="s">
        <v>13</v>
      </c>
      <c r="F652" t="s">
        <v>1150</v>
      </c>
      <c r="G652" t="str">
        <f>IF(ISERROR(MATCH(MPList[[#This Row],[Full Name]],AyesResult[FullName],0)),"","Aye")</f>
        <v>Aye</v>
      </c>
      <c r="H652" t="str">
        <f>IF(ISERROR(MATCH(MPList[[#This Row],[Full Name]],NoesResult[FullName],0)),"","No")</f>
        <v/>
      </c>
      <c r="I652" s="2" t="str">
        <f>IF(NOT(ISERROR(MATCH(MPList[[#This Row],[Full Name]],TellerAye[TellerAyes],0))),"TellerAye",IF(ISERROR(MATCH(MPList[[#This Row],[Full Name]],TellerNo[TellerNoes],0)),"","TellerNo"))</f>
        <v/>
      </c>
      <c r="J652" s="2" t="str">
        <f>MPList[[#This Row],[Aye]]&amp;MPList[[#This Row],[No]]&amp;MPList[[#This Row],[Teller]]</f>
        <v>Aye</v>
      </c>
    </row>
    <row r="653" spans="1:10" x14ac:dyDescent="0.25">
      <c r="A653" t="s">
        <v>386</v>
      </c>
      <c r="B653" t="s">
        <v>1281</v>
      </c>
      <c r="C653" s="3">
        <f>IF(MPList[[#This Row],[Vote]]="Aye",2,IF(MPList[[#This Row],[Vote]]="no",1,IF(LEFT(MPList[[#This Row],[Vote]],6)="Teller",-1,0)))</f>
        <v>0</v>
      </c>
      <c r="D653" t="str">
        <f>MPList[[#This Row],[Last name]]&amp;", "&amp;MPList[[#This Row],[First name]]</f>
        <v>Wright, Iain</v>
      </c>
      <c r="E653" t="s">
        <v>6</v>
      </c>
      <c r="F653" t="s">
        <v>1283</v>
      </c>
      <c r="G653" t="str">
        <f>IF(ISERROR(MATCH(MPList[[#This Row],[Full Name]],AyesResult[FullName],0)),"","Aye")</f>
        <v/>
      </c>
      <c r="H653" t="str">
        <f>IF(ISERROR(MATCH(MPList[[#This Row],[Full Name]],NoesResult[FullName],0)),"","No")</f>
        <v/>
      </c>
      <c r="I653" s="2" t="str">
        <f>IF(NOT(ISERROR(MATCH(MPList[[#This Row],[Full Name]],TellerAye[TellerAyes],0))),"TellerAye",IF(ISERROR(MATCH(MPList[[#This Row],[Full Name]],TellerNo[TellerNoes],0)),"","TellerNo"))</f>
        <v/>
      </c>
      <c r="J653" s="2" t="str">
        <f>MPList[[#This Row],[Aye]]&amp;MPList[[#This Row],[No]]&amp;MPList[[#This Row],[Teller]]</f>
        <v/>
      </c>
    </row>
    <row r="654" spans="1:10" hidden="1" x14ac:dyDescent="0.25">
      <c r="A654" t="s">
        <v>181</v>
      </c>
      <c r="B654" t="s">
        <v>1281</v>
      </c>
      <c r="C654" s="3">
        <f>IF(MPList[[#This Row],[Vote]]="Aye",2,IF(MPList[[#This Row],[Vote]]="no",1,IF(LEFT(MPList[[#This Row],[Vote]],6)="Teller",-1,0)))</f>
        <v>2</v>
      </c>
      <c r="D654" t="str">
        <f>MPList[[#This Row],[Last name]]&amp;", "&amp;MPList[[#This Row],[First name]]</f>
        <v>Wright, Jeremy</v>
      </c>
      <c r="E654" t="s">
        <v>13</v>
      </c>
      <c r="F654" t="s">
        <v>1284</v>
      </c>
      <c r="G654" t="str">
        <f>IF(ISERROR(MATCH(MPList[[#This Row],[Full Name]],AyesResult[FullName],0)),"","Aye")</f>
        <v>Aye</v>
      </c>
      <c r="H654" t="str">
        <f>IF(ISERROR(MATCH(MPList[[#This Row],[Full Name]],NoesResult[FullName],0)),"","No")</f>
        <v/>
      </c>
      <c r="I654" s="2" t="str">
        <f>IF(NOT(ISERROR(MATCH(MPList[[#This Row],[Full Name]],TellerAye[TellerAyes],0))),"TellerAye",IF(ISERROR(MATCH(MPList[[#This Row],[Full Name]],TellerNo[TellerNoes],0)),"","TellerNo"))</f>
        <v/>
      </c>
      <c r="J654" s="2" t="str">
        <f>MPList[[#This Row],[Aye]]&amp;MPList[[#This Row],[No]]&amp;MPList[[#This Row],[Teller]]</f>
        <v>Aye</v>
      </c>
    </row>
    <row r="655" spans="1:10" hidden="1" x14ac:dyDescent="0.25">
      <c r="A655" t="s">
        <v>1288</v>
      </c>
      <c r="B655" t="s">
        <v>1289</v>
      </c>
      <c r="C655" s="3">
        <f>IF(MPList[[#This Row],[Vote]]="Aye",2,IF(MPList[[#This Row],[Vote]]="no",1,IF(LEFT(MPList[[#This Row],[Vote]],6)="Teller",-1,0)))</f>
        <v>2</v>
      </c>
      <c r="D655" t="str">
        <f>MPList[[#This Row],[Last name]]&amp;", "&amp;MPList[[#This Row],[First name]]</f>
        <v>Zahawi, Nadhim</v>
      </c>
      <c r="E655" t="s">
        <v>13</v>
      </c>
      <c r="F655" t="s">
        <v>1290</v>
      </c>
      <c r="G655" t="str">
        <f>IF(ISERROR(MATCH(MPList[[#This Row],[Full Name]],AyesResult[FullName],0)),"","Aye")</f>
        <v>Aye</v>
      </c>
      <c r="H655" t="str">
        <f>IF(ISERROR(MATCH(MPList[[#This Row],[Full Name]],NoesResult[FullName],0)),"","No")</f>
        <v/>
      </c>
      <c r="I655" s="2" t="str">
        <f>IF(NOT(ISERROR(MATCH(MPList[[#This Row],[Full Name]],TellerAye[TellerAyes],0))),"TellerAye",IF(ISERROR(MATCH(MPList[[#This Row],[Full Name]],TellerNo[TellerNoes],0)),"","TellerNo"))</f>
        <v/>
      </c>
      <c r="J655" s="2" t="str">
        <f>MPList[[#This Row],[Aye]]&amp;MPList[[#This Row],[No]]&amp;MPList[[#This Row],[Teller]]</f>
        <v>Aye</v>
      </c>
    </row>
    <row r="656" spans="1:10" hidden="1" x14ac:dyDescent="0.25">
      <c r="A656" t="s">
        <v>711</v>
      </c>
      <c r="B656" t="s">
        <v>1856</v>
      </c>
      <c r="C656" s="3">
        <f>IF(MPList[[#This Row],[Vote]]="Aye",2,IF(MPList[[#This Row],[Vote]]="no",1,IF(LEFT(MPList[[#This Row],[Vote]],6)="Teller",-1,0)))</f>
        <v>1</v>
      </c>
      <c r="D656" t="str">
        <f>MPList[[#This Row],[Last name]]&amp;", "&amp;MPList[[#This Row],[First name]]</f>
        <v>Zeichner, Daniel</v>
      </c>
      <c r="E656" t="s">
        <v>6</v>
      </c>
      <c r="F656" t="s">
        <v>662</v>
      </c>
      <c r="G656" t="str">
        <f>IF(ISERROR(MATCH(MPList[[#This Row],[Full Name]],AyesResult[FullName],0)),"","Aye")</f>
        <v/>
      </c>
      <c r="H656" t="str">
        <f>IF(ISERROR(MATCH(MPList[[#This Row],[Full Name]],NoesResult[FullName],0)),"","No")</f>
        <v>No</v>
      </c>
      <c r="I656" s="2" t="str">
        <f>IF(NOT(ISERROR(MATCH(MPList[[#This Row],[Full Name]],TellerAye[TellerAyes],0))),"TellerAye",IF(ISERROR(MATCH(MPList[[#This Row],[Full Name]],TellerNo[TellerNoes],0)),"","TellerNo"))</f>
        <v/>
      </c>
      <c r="J656" s="2" t="str">
        <f>MPList[[#This Row],[Aye]]&amp;MPList[[#This Row],[No]]&amp;MPList[[#This Row],[Teller]]</f>
        <v>No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2" id="{E29254D9-8C51-469B-9824-DEC9AAD3C537}">
            <x14:iconSet iconSet="4Arrows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ArrowsGray" iconId="1"/>
              <x14:cfIcon iconSet="3TrafficLights2" iconId="1"/>
              <x14:cfIcon iconSet="3Symbols2" iconId="0"/>
              <x14:cfIcon iconSet="3Symbols2" iconId="2"/>
            </x14:iconSet>
          </x14:cfRule>
          <xm:sqref>C7:C656</xm:sqref>
        </x14:conditionalFormatting>
        <x14:conditionalFormatting xmlns:xm="http://schemas.microsoft.com/office/excel/2006/main">
          <x14:cfRule type="iconSet" priority="1" id="{DE4DC6C1-25A9-460E-AA76-0188A95DF58F}">
            <x14:iconSet iconSet="4Arrows" showValue="0" custom="1">
              <x14:cfvo type="percent">
                <xm:f>0</xm:f>
              </x14:cfvo>
              <x14:cfvo type="num">
                <xm:f>0</xm:f>
              </x14:cfvo>
              <x14:cfvo type="num">
                <xm:f>1</xm:f>
              </x14:cfvo>
              <x14:cfvo type="num">
                <xm:f>2</xm:f>
              </x14:cfvo>
              <x14:cfIcon iconSet="3ArrowsGray" iconId="1"/>
              <x14:cfIcon iconSet="3TrafficLights2" iconId="1"/>
              <x14:cfIcon iconSet="3Symbols2" iconId="0"/>
              <x14:cfIcon iconSet="3Symbols2" iconId="2"/>
            </x14:iconSet>
          </x14:cfRule>
          <xm:sqref>C1:C5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9"/>
  <sheetViews>
    <sheetView topLeftCell="A74" workbookViewId="0">
      <selection activeCell="C239" sqref="C239"/>
    </sheetView>
  </sheetViews>
  <sheetFormatPr defaultRowHeight="15" x14ac:dyDescent="0.25"/>
  <cols>
    <col min="1" max="1" width="24.7109375" bestFit="1" customWidth="1"/>
    <col min="3" max="3" width="23.7109375" bestFit="1" customWidth="1"/>
  </cols>
  <sheetData>
    <row r="1" spans="1:3" x14ac:dyDescent="0.25">
      <c r="A1" s="1" t="s">
        <v>1291</v>
      </c>
      <c r="C1" s="1" t="s">
        <v>1487</v>
      </c>
    </row>
    <row r="2" spans="1:3" x14ac:dyDescent="0.25">
      <c r="A2" s="10" t="s">
        <v>1488</v>
      </c>
      <c r="C2" s="11" t="s">
        <v>1292</v>
      </c>
    </row>
    <row r="3" spans="1:3" x14ac:dyDescent="0.25">
      <c r="A3" s="10" t="s">
        <v>1489</v>
      </c>
      <c r="C3" s="11" t="s">
        <v>2022</v>
      </c>
    </row>
    <row r="4" spans="1:3" x14ac:dyDescent="0.25">
      <c r="A4" s="10" t="s">
        <v>1490</v>
      </c>
      <c r="C4" s="11" t="s">
        <v>1293</v>
      </c>
    </row>
    <row r="5" spans="1:3" x14ac:dyDescent="0.25">
      <c r="A5" s="10" t="s">
        <v>2131</v>
      </c>
      <c r="C5" s="11" t="s">
        <v>1294</v>
      </c>
    </row>
    <row r="6" spans="1:3" x14ac:dyDescent="0.25">
      <c r="A6" s="10" t="s">
        <v>2132</v>
      </c>
      <c r="C6" s="11" t="s">
        <v>1295</v>
      </c>
    </row>
    <row r="7" spans="1:3" x14ac:dyDescent="0.25">
      <c r="A7" s="10" t="s">
        <v>1491</v>
      </c>
      <c r="C7" s="11" t="s">
        <v>1296</v>
      </c>
    </row>
    <row r="8" spans="1:3" x14ac:dyDescent="0.25">
      <c r="A8" s="10" t="s">
        <v>1492</v>
      </c>
      <c r="C8" s="11" t="s">
        <v>1298</v>
      </c>
    </row>
    <row r="9" spans="1:3" x14ac:dyDescent="0.25">
      <c r="A9" s="10" t="s">
        <v>2133</v>
      </c>
      <c r="C9" s="11" t="s">
        <v>2024</v>
      </c>
    </row>
    <row r="10" spans="1:3" x14ac:dyDescent="0.25">
      <c r="A10" s="10" t="s">
        <v>2134</v>
      </c>
      <c r="C10" s="11" t="s">
        <v>1299</v>
      </c>
    </row>
    <row r="11" spans="1:3" x14ac:dyDescent="0.25">
      <c r="A11" s="10" t="s">
        <v>2135</v>
      </c>
      <c r="C11" s="11" t="s">
        <v>1300</v>
      </c>
    </row>
    <row r="12" spans="1:3" x14ac:dyDescent="0.25">
      <c r="A12" s="10" t="s">
        <v>1493</v>
      </c>
      <c r="C12" s="11" t="s">
        <v>1301</v>
      </c>
    </row>
    <row r="13" spans="1:3" x14ac:dyDescent="0.25">
      <c r="A13" s="10" t="s">
        <v>2136</v>
      </c>
      <c r="C13" s="11" t="s">
        <v>1302</v>
      </c>
    </row>
    <row r="14" spans="1:3" x14ac:dyDescent="0.25">
      <c r="A14" s="10" t="s">
        <v>1495</v>
      </c>
      <c r="C14" s="11" t="s">
        <v>2025</v>
      </c>
    </row>
    <row r="15" spans="1:3" x14ac:dyDescent="0.25">
      <c r="A15" s="10" t="s">
        <v>1496</v>
      </c>
      <c r="C15" s="11" t="s">
        <v>2026</v>
      </c>
    </row>
    <row r="16" spans="1:3" x14ac:dyDescent="0.25">
      <c r="A16" s="10" t="s">
        <v>1497</v>
      </c>
      <c r="C16" s="11" t="s">
        <v>2027</v>
      </c>
    </row>
    <row r="17" spans="1:3" x14ac:dyDescent="0.25">
      <c r="A17" s="10" t="s">
        <v>2320</v>
      </c>
      <c r="C17" s="11" t="s">
        <v>1804</v>
      </c>
    </row>
    <row r="18" spans="1:3" x14ac:dyDescent="0.25">
      <c r="A18" s="10" t="s">
        <v>1499</v>
      </c>
      <c r="C18" s="11" t="s">
        <v>1304</v>
      </c>
    </row>
    <row r="19" spans="1:3" x14ac:dyDescent="0.25">
      <c r="A19" s="10" t="s">
        <v>1500</v>
      </c>
      <c r="C19" s="11" t="s">
        <v>2028</v>
      </c>
    </row>
    <row r="20" spans="1:3" x14ac:dyDescent="0.25">
      <c r="A20" s="10" t="s">
        <v>1501</v>
      </c>
      <c r="C20" s="11" t="s">
        <v>1305</v>
      </c>
    </row>
    <row r="21" spans="1:3" x14ac:dyDescent="0.25">
      <c r="A21" s="10" t="s">
        <v>2137</v>
      </c>
      <c r="C21" s="11" t="s">
        <v>2140</v>
      </c>
    </row>
    <row r="22" spans="1:3" x14ac:dyDescent="0.25">
      <c r="A22" s="10" t="s">
        <v>2138</v>
      </c>
      <c r="C22" s="11" t="s">
        <v>2029</v>
      </c>
    </row>
    <row r="23" spans="1:3" x14ac:dyDescent="0.25">
      <c r="A23" s="10" t="s">
        <v>1502</v>
      </c>
      <c r="C23" s="11" t="s">
        <v>2030</v>
      </c>
    </row>
    <row r="24" spans="1:3" x14ac:dyDescent="0.25">
      <c r="A24" s="10" t="s">
        <v>1503</v>
      </c>
      <c r="C24" s="11" t="s">
        <v>2031</v>
      </c>
    </row>
    <row r="25" spans="1:3" x14ac:dyDescent="0.25">
      <c r="A25" s="10" t="s">
        <v>1504</v>
      </c>
      <c r="C25" s="11" t="s">
        <v>1306</v>
      </c>
    </row>
    <row r="26" spans="1:3" x14ac:dyDescent="0.25">
      <c r="A26" s="10" t="s">
        <v>1505</v>
      </c>
      <c r="C26" s="11" t="s">
        <v>1307</v>
      </c>
    </row>
    <row r="27" spans="1:3" x14ac:dyDescent="0.25">
      <c r="A27" s="10" t="s">
        <v>1506</v>
      </c>
      <c r="C27" s="11" t="s">
        <v>1308</v>
      </c>
    </row>
    <row r="28" spans="1:3" x14ac:dyDescent="0.25">
      <c r="A28" s="10" t="s">
        <v>1507</v>
      </c>
      <c r="C28" s="11" t="s">
        <v>1309</v>
      </c>
    </row>
    <row r="29" spans="1:3" x14ac:dyDescent="0.25">
      <c r="A29" s="10" t="s">
        <v>2139</v>
      </c>
      <c r="C29" s="11" t="s">
        <v>1310</v>
      </c>
    </row>
    <row r="30" spans="1:3" x14ac:dyDescent="0.25">
      <c r="A30" s="10" t="s">
        <v>1508</v>
      </c>
      <c r="C30" s="11" t="s">
        <v>2033</v>
      </c>
    </row>
    <row r="31" spans="1:3" x14ac:dyDescent="0.25">
      <c r="A31" s="10" t="s">
        <v>1509</v>
      </c>
      <c r="C31" s="11" t="s">
        <v>2034</v>
      </c>
    </row>
    <row r="32" spans="1:3" x14ac:dyDescent="0.25">
      <c r="A32" s="10" t="s">
        <v>1510</v>
      </c>
      <c r="C32" s="11" t="s">
        <v>2311</v>
      </c>
    </row>
    <row r="33" spans="1:3" x14ac:dyDescent="0.25">
      <c r="A33" s="10" t="s">
        <v>1511</v>
      </c>
      <c r="C33" s="11" t="s">
        <v>2312</v>
      </c>
    </row>
    <row r="34" spans="1:3" x14ac:dyDescent="0.25">
      <c r="A34" s="10" t="s">
        <v>1512</v>
      </c>
      <c r="C34" s="11" t="s">
        <v>2035</v>
      </c>
    </row>
    <row r="35" spans="1:3" x14ac:dyDescent="0.25">
      <c r="A35" s="10" t="s">
        <v>2141</v>
      </c>
      <c r="C35" s="11" t="s">
        <v>1311</v>
      </c>
    </row>
    <row r="36" spans="1:3" x14ac:dyDescent="0.25">
      <c r="A36" s="10" t="s">
        <v>1514</v>
      </c>
      <c r="C36" s="11" t="s">
        <v>1312</v>
      </c>
    </row>
    <row r="37" spans="1:3" x14ac:dyDescent="0.25">
      <c r="A37" s="10" t="s">
        <v>1708</v>
      </c>
      <c r="C37" s="11" t="s">
        <v>1518</v>
      </c>
    </row>
    <row r="38" spans="1:3" x14ac:dyDescent="0.25">
      <c r="A38" s="10" t="s">
        <v>1515</v>
      </c>
      <c r="C38" s="11" t="s">
        <v>2036</v>
      </c>
    </row>
    <row r="39" spans="1:3" x14ac:dyDescent="0.25">
      <c r="A39" s="10" t="s">
        <v>2142</v>
      </c>
      <c r="C39" s="11" t="s">
        <v>2037</v>
      </c>
    </row>
    <row r="40" spans="1:3" x14ac:dyDescent="0.25">
      <c r="A40" s="10" t="s">
        <v>1516</v>
      </c>
      <c r="C40" s="11" t="s">
        <v>1313</v>
      </c>
    </row>
    <row r="41" spans="1:3" x14ac:dyDescent="0.25">
      <c r="A41" s="10" t="s">
        <v>1517</v>
      </c>
      <c r="C41" s="11" t="s">
        <v>1523</v>
      </c>
    </row>
    <row r="42" spans="1:3" x14ac:dyDescent="0.25">
      <c r="A42" s="10" t="s">
        <v>1806</v>
      </c>
      <c r="C42" s="11" t="s">
        <v>1314</v>
      </c>
    </row>
    <row r="43" spans="1:3" x14ac:dyDescent="0.25">
      <c r="A43" s="10" t="s">
        <v>2143</v>
      </c>
      <c r="C43" s="11" t="s">
        <v>1315</v>
      </c>
    </row>
    <row r="44" spans="1:3" x14ac:dyDescent="0.25">
      <c r="A44" s="10" t="s">
        <v>1519</v>
      </c>
      <c r="C44" s="11" t="s">
        <v>1316</v>
      </c>
    </row>
    <row r="45" spans="1:3" x14ac:dyDescent="0.25">
      <c r="A45" s="10" t="s">
        <v>2144</v>
      </c>
      <c r="C45" s="11" t="s">
        <v>2040</v>
      </c>
    </row>
    <row r="46" spans="1:3" x14ac:dyDescent="0.25">
      <c r="A46" s="10" t="s">
        <v>2145</v>
      </c>
      <c r="C46" s="11" t="s">
        <v>2041</v>
      </c>
    </row>
    <row r="47" spans="1:3" x14ac:dyDescent="0.25">
      <c r="A47" s="10" t="s">
        <v>1520</v>
      </c>
      <c r="C47" s="11" t="s">
        <v>2328</v>
      </c>
    </row>
    <row r="48" spans="1:3" x14ac:dyDescent="0.25">
      <c r="A48" s="10" t="s">
        <v>2146</v>
      </c>
      <c r="C48" s="11" t="s">
        <v>2151</v>
      </c>
    </row>
    <row r="49" spans="1:3" x14ac:dyDescent="0.25">
      <c r="A49" s="10" t="s">
        <v>2147</v>
      </c>
      <c r="C49" s="11" t="s">
        <v>2042</v>
      </c>
    </row>
    <row r="50" spans="1:3" x14ac:dyDescent="0.25">
      <c r="A50" s="10" t="s">
        <v>2148</v>
      </c>
      <c r="C50" s="11" t="s">
        <v>1318</v>
      </c>
    </row>
    <row r="51" spans="1:3" x14ac:dyDescent="0.25">
      <c r="A51" s="10" t="s">
        <v>1522</v>
      </c>
      <c r="C51" s="11" t="s">
        <v>1319</v>
      </c>
    </row>
    <row r="52" spans="1:3" x14ac:dyDescent="0.25">
      <c r="A52" s="10" t="s">
        <v>2321</v>
      </c>
      <c r="C52" s="11" t="s">
        <v>1320</v>
      </c>
    </row>
    <row r="53" spans="1:3" x14ac:dyDescent="0.25">
      <c r="A53" s="10" t="s">
        <v>2149</v>
      </c>
      <c r="C53" s="11" t="s">
        <v>1321</v>
      </c>
    </row>
    <row r="54" spans="1:3" x14ac:dyDescent="0.25">
      <c r="A54" s="10" t="s">
        <v>1524</v>
      </c>
      <c r="C54" s="11" t="s">
        <v>2313</v>
      </c>
    </row>
    <row r="55" spans="1:3" x14ac:dyDescent="0.25">
      <c r="A55" s="10" t="s">
        <v>1525</v>
      </c>
      <c r="C55" s="11" t="s">
        <v>1322</v>
      </c>
    </row>
    <row r="56" spans="1:3" x14ac:dyDescent="0.25">
      <c r="A56" s="10" t="s">
        <v>1526</v>
      </c>
      <c r="C56" s="11" t="s">
        <v>1323</v>
      </c>
    </row>
    <row r="57" spans="1:3" x14ac:dyDescent="0.25">
      <c r="A57" s="10" t="s">
        <v>1527</v>
      </c>
      <c r="C57" s="11" t="s">
        <v>1324</v>
      </c>
    </row>
    <row r="58" spans="1:3" x14ac:dyDescent="0.25">
      <c r="A58" s="10" t="s">
        <v>2150</v>
      </c>
      <c r="C58" s="11" t="s">
        <v>1325</v>
      </c>
    </row>
    <row r="59" spans="1:3" x14ac:dyDescent="0.25">
      <c r="A59" s="10" t="s">
        <v>1528</v>
      </c>
      <c r="C59" s="11" t="s">
        <v>1326</v>
      </c>
    </row>
    <row r="60" spans="1:3" x14ac:dyDescent="0.25">
      <c r="A60" s="10" t="s">
        <v>2152</v>
      </c>
      <c r="C60" s="11" t="s">
        <v>2044</v>
      </c>
    </row>
    <row r="61" spans="1:3" x14ac:dyDescent="0.25">
      <c r="A61" s="10" t="s">
        <v>2153</v>
      </c>
      <c r="C61" s="11" t="s">
        <v>2045</v>
      </c>
    </row>
    <row r="62" spans="1:3" x14ac:dyDescent="0.25">
      <c r="A62" s="10" t="s">
        <v>1530</v>
      </c>
      <c r="C62" s="11" t="s">
        <v>1327</v>
      </c>
    </row>
    <row r="63" spans="1:3" x14ac:dyDescent="0.25">
      <c r="A63" s="10" t="s">
        <v>1531</v>
      </c>
      <c r="C63" s="11" t="s">
        <v>2046</v>
      </c>
    </row>
    <row r="64" spans="1:3" x14ac:dyDescent="0.25">
      <c r="A64" s="10" t="s">
        <v>2154</v>
      </c>
      <c r="C64" s="11" t="s">
        <v>2047</v>
      </c>
    </row>
    <row r="65" spans="1:3" x14ac:dyDescent="0.25">
      <c r="A65" s="10" t="s">
        <v>2155</v>
      </c>
      <c r="C65" s="11" t="s">
        <v>1328</v>
      </c>
    </row>
    <row r="66" spans="1:3" x14ac:dyDescent="0.25">
      <c r="A66" s="10" t="s">
        <v>1532</v>
      </c>
      <c r="C66" s="11" t="s">
        <v>1329</v>
      </c>
    </row>
    <row r="67" spans="1:3" x14ac:dyDescent="0.25">
      <c r="A67" s="10" t="s">
        <v>1533</v>
      </c>
      <c r="C67" s="11" t="s">
        <v>1330</v>
      </c>
    </row>
    <row r="68" spans="1:3" x14ac:dyDescent="0.25">
      <c r="A68" s="10" t="s">
        <v>1534</v>
      </c>
      <c r="C68" s="11" t="s">
        <v>1332</v>
      </c>
    </row>
    <row r="69" spans="1:3" x14ac:dyDescent="0.25">
      <c r="A69" s="10" t="s">
        <v>1535</v>
      </c>
      <c r="C69" s="11" t="s">
        <v>1333</v>
      </c>
    </row>
    <row r="70" spans="1:3" x14ac:dyDescent="0.25">
      <c r="A70" s="10" t="s">
        <v>2156</v>
      </c>
      <c r="C70" s="11" t="s">
        <v>1334</v>
      </c>
    </row>
    <row r="71" spans="1:3" x14ac:dyDescent="0.25">
      <c r="A71" s="10" t="s">
        <v>1536</v>
      </c>
      <c r="C71" s="11" t="s">
        <v>1335</v>
      </c>
    </row>
    <row r="72" spans="1:3" x14ac:dyDescent="0.25">
      <c r="A72" s="10" t="s">
        <v>2157</v>
      </c>
      <c r="C72" s="11" t="s">
        <v>1336</v>
      </c>
    </row>
    <row r="73" spans="1:3" x14ac:dyDescent="0.25">
      <c r="A73" s="10" t="s">
        <v>2158</v>
      </c>
      <c r="C73" s="11" t="s">
        <v>1337</v>
      </c>
    </row>
    <row r="74" spans="1:3" x14ac:dyDescent="0.25">
      <c r="A74" s="10" t="s">
        <v>2322</v>
      </c>
      <c r="C74" s="11" t="s">
        <v>2161</v>
      </c>
    </row>
    <row r="75" spans="1:3" x14ac:dyDescent="0.25">
      <c r="A75" s="10" t="s">
        <v>1537</v>
      </c>
      <c r="C75" s="11" t="s">
        <v>1338</v>
      </c>
    </row>
    <row r="76" spans="1:3" x14ac:dyDescent="0.25">
      <c r="A76" s="10" t="s">
        <v>2159</v>
      </c>
      <c r="C76" s="11" t="s">
        <v>1339</v>
      </c>
    </row>
    <row r="77" spans="1:3" x14ac:dyDescent="0.25">
      <c r="A77" s="10" t="s">
        <v>1538</v>
      </c>
      <c r="C77" s="11" t="s">
        <v>1340</v>
      </c>
    </row>
    <row r="78" spans="1:3" x14ac:dyDescent="0.25">
      <c r="A78" s="10" t="s">
        <v>1539</v>
      </c>
      <c r="C78" s="11" t="s">
        <v>2049</v>
      </c>
    </row>
    <row r="79" spans="1:3" x14ac:dyDescent="0.25">
      <c r="A79" s="10" t="s">
        <v>1540</v>
      </c>
      <c r="C79" s="11" t="s">
        <v>2164</v>
      </c>
    </row>
    <row r="80" spans="1:3" x14ac:dyDescent="0.25">
      <c r="A80" s="10" t="s">
        <v>1541</v>
      </c>
      <c r="C80" s="11" t="s">
        <v>2050</v>
      </c>
    </row>
    <row r="81" spans="1:3" x14ac:dyDescent="0.25">
      <c r="A81" s="10" t="s">
        <v>1542</v>
      </c>
      <c r="C81" s="11" t="s">
        <v>2051</v>
      </c>
    </row>
    <row r="82" spans="1:3" x14ac:dyDescent="0.25">
      <c r="A82" s="10" t="s">
        <v>1543</v>
      </c>
      <c r="C82" s="11" t="s">
        <v>1342</v>
      </c>
    </row>
    <row r="83" spans="1:3" x14ac:dyDescent="0.25">
      <c r="A83" s="10" t="s">
        <v>1544</v>
      </c>
      <c r="C83" s="11" t="s">
        <v>2309</v>
      </c>
    </row>
    <row r="84" spans="1:3" x14ac:dyDescent="0.25">
      <c r="A84" s="10" t="s">
        <v>2162</v>
      </c>
      <c r="C84" s="11" t="s">
        <v>1343</v>
      </c>
    </row>
    <row r="85" spans="1:3" x14ac:dyDescent="0.25">
      <c r="A85" s="10" t="s">
        <v>1546</v>
      </c>
      <c r="C85" s="11" t="s">
        <v>1344</v>
      </c>
    </row>
    <row r="86" spans="1:3" x14ac:dyDescent="0.25">
      <c r="A86" s="10" t="s">
        <v>2163</v>
      </c>
      <c r="C86" s="11" t="s">
        <v>1345</v>
      </c>
    </row>
    <row r="87" spans="1:3" x14ac:dyDescent="0.25">
      <c r="A87" s="10" t="s">
        <v>1547</v>
      </c>
      <c r="C87" s="11" t="s">
        <v>2052</v>
      </c>
    </row>
    <row r="88" spans="1:3" x14ac:dyDescent="0.25">
      <c r="A88" s="10" t="s">
        <v>1548</v>
      </c>
      <c r="C88" s="11" t="s">
        <v>1346</v>
      </c>
    </row>
    <row r="89" spans="1:3" x14ac:dyDescent="0.25">
      <c r="A89" s="10" t="s">
        <v>2165</v>
      </c>
      <c r="C89" s="11" t="s">
        <v>2053</v>
      </c>
    </row>
    <row r="90" spans="1:3" x14ac:dyDescent="0.25">
      <c r="A90" s="10" t="s">
        <v>2166</v>
      </c>
      <c r="C90" s="11" t="s">
        <v>2054</v>
      </c>
    </row>
    <row r="91" spans="1:3" x14ac:dyDescent="0.25">
      <c r="A91" s="10" t="s">
        <v>1341</v>
      </c>
      <c r="C91" s="11" t="s">
        <v>1347</v>
      </c>
    </row>
    <row r="92" spans="1:3" x14ac:dyDescent="0.25">
      <c r="A92" s="10" t="s">
        <v>2167</v>
      </c>
      <c r="C92" s="11" t="s">
        <v>1348</v>
      </c>
    </row>
    <row r="93" spans="1:3" x14ac:dyDescent="0.25">
      <c r="A93" s="10" t="s">
        <v>2323</v>
      </c>
      <c r="C93" s="11" t="s">
        <v>2173</v>
      </c>
    </row>
    <row r="94" spans="1:3" x14ac:dyDescent="0.25">
      <c r="A94" s="10" t="s">
        <v>2168</v>
      </c>
      <c r="C94" s="11" t="s">
        <v>2329</v>
      </c>
    </row>
    <row r="95" spans="1:3" x14ac:dyDescent="0.25">
      <c r="A95" s="10" t="s">
        <v>1550</v>
      </c>
      <c r="C95" s="11" t="s">
        <v>2055</v>
      </c>
    </row>
    <row r="96" spans="1:3" x14ac:dyDescent="0.25">
      <c r="A96" s="10" t="s">
        <v>1551</v>
      </c>
      <c r="C96" s="11" t="s">
        <v>2056</v>
      </c>
    </row>
    <row r="97" spans="1:3" x14ac:dyDescent="0.25">
      <c r="A97" s="10" t="s">
        <v>1552</v>
      </c>
      <c r="C97" s="11" t="s">
        <v>2057</v>
      </c>
    </row>
    <row r="98" spans="1:3" x14ac:dyDescent="0.25">
      <c r="A98" s="10" t="s">
        <v>2170</v>
      </c>
      <c r="C98" s="11" t="s">
        <v>1349</v>
      </c>
    </row>
    <row r="99" spans="1:3" x14ac:dyDescent="0.25">
      <c r="A99" s="10" t="s">
        <v>2171</v>
      </c>
      <c r="C99" s="11" t="s">
        <v>1350</v>
      </c>
    </row>
    <row r="100" spans="1:3" x14ac:dyDescent="0.25">
      <c r="A100" s="10" t="s">
        <v>1553</v>
      </c>
      <c r="C100" s="11" t="s">
        <v>2058</v>
      </c>
    </row>
    <row r="101" spans="1:3" x14ac:dyDescent="0.25">
      <c r="A101" s="10" t="s">
        <v>2172</v>
      </c>
      <c r="C101" s="11" t="s">
        <v>1351</v>
      </c>
    </row>
    <row r="102" spans="1:3" x14ac:dyDescent="0.25">
      <c r="A102" s="10" t="s">
        <v>1554</v>
      </c>
      <c r="C102" s="11" t="s">
        <v>1352</v>
      </c>
    </row>
    <row r="103" spans="1:3" x14ac:dyDescent="0.25">
      <c r="A103" s="10" t="s">
        <v>1555</v>
      </c>
      <c r="C103" s="11" t="s">
        <v>2060</v>
      </c>
    </row>
    <row r="104" spans="1:3" x14ac:dyDescent="0.25">
      <c r="A104" s="10" t="s">
        <v>1556</v>
      </c>
      <c r="C104" s="11" t="s">
        <v>1353</v>
      </c>
    </row>
    <row r="105" spans="1:3" x14ac:dyDescent="0.25">
      <c r="A105" s="10" t="s">
        <v>1557</v>
      </c>
      <c r="C105" s="11" t="s">
        <v>2062</v>
      </c>
    </row>
    <row r="106" spans="1:3" x14ac:dyDescent="0.25">
      <c r="A106" s="10" t="s">
        <v>1558</v>
      </c>
      <c r="C106" s="11" t="s">
        <v>2063</v>
      </c>
    </row>
    <row r="107" spans="1:3" x14ac:dyDescent="0.25">
      <c r="A107" s="10" t="s">
        <v>1559</v>
      </c>
      <c r="C107" s="11" t="s">
        <v>2064</v>
      </c>
    </row>
    <row r="108" spans="1:3" x14ac:dyDescent="0.25">
      <c r="A108" s="10" t="s">
        <v>1560</v>
      </c>
      <c r="C108" s="11" t="s">
        <v>1354</v>
      </c>
    </row>
    <row r="109" spans="1:3" x14ac:dyDescent="0.25">
      <c r="A109" s="10" t="s">
        <v>1561</v>
      </c>
      <c r="C109" s="11" t="s">
        <v>2065</v>
      </c>
    </row>
    <row r="110" spans="1:3" x14ac:dyDescent="0.25">
      <c r="A110" s="10" t="s">
        <v>1562</v>
      </c>
      <c r="C110" s="11" t="s">
        <v>2066</v>
      </c>
    </row>
    <row r="111" spans="1:3" x14ac:dyDescent="0.25">
      <c r="A111" s="10" t="s">
        <v>2174</v>
      </c>
      <c r="C111" s="11" t="s">
        <v>2067</v>
      </c>
    </row>
    <row r="112" spans="1:3" x14ac:dyDescent="0.25">
      <c r="A112" s="10" t="s">
        <v>1563</v>
      </c>
      <c r="C112" s="11" t="s">
        <v>2179</v>
      </c>
    </row>
    <row r="113" spans="1:3" x14ac:dyDescent="0.25">
      <c r="A113" s="10" t="s">
        <v>1564</v>
      </c>
      <c r="C113" s="11" t="s">
        <v>2181</v>
      </c>
    </row>
    <row r="114" spans="1:3" x14ac:dyDescent="0.25">
      <c r="A114" s="10" t="s">
        <v>1565</v>
      </c>
      <c r="C114" s="11" t="s">
        <v>1356</v>
      </c>
    </row>
    <row r="115" spans="1:3" x14ac:dyDescent="0.25">
      <c r="A115" s="10" t="s">
        <v>1566</v>
      </c>
      <c r="C115" s="11" t="s">
        <v>1357</v>
      </c>
    </row>
    <row r="116" spans="1:3" x14ac:dyDescent="0.25">
      <c r="A116" s="10" t="s">
        <v>1567</v>
      </c>
      <c r="C116" s="11" t="s">
        <v>1358</v>
      </c>
    </row>
    <row r="117" spans="1:3" x14ac:dyDescent="0.25">
      <c r="A117" s="10" t="s">
        <v>1568</v>
      </c>
      <c r="C117" s="11" t="s">
        <v>1359</v>
      </c>
    </row>
    <row r="118" spans="1:3" x14ac:dyDescent="0.25">
      <c r="A118" s="10" t="s">
        <v>2175</v>
      </c>
      <c r="C118" s="11" t="s">
        <v>2070</v>
      </c>
    </row>
    <row r="119" spans="1:3" x14ac:dyDescent="0.25">
      <c r="A119" s="10" t="s">
        <v>2176</v>
      </c>
      <c r="C119" s="11" t="s">
        <v>2071</v>
      </c>
    </row>
    <row r="120" spans="1:3" x14ac:dyDescent="0.25">
      <c r="A120" s="10" t="s">
        <v>1570</v>
      </c>
      <c r="C120" s="11" t="s">
        <v>1360</v>
      </c>
    </row>
    <row r="121" spans="1:3" x14ac:dyDescent="0.25">
      <c r="A121" s="10" t="s">
        <v>1571</v>
      </c>
      <c r="C121" s="11" t="s">
        <v>1361</v>
      </c>
    </row>
    <row r="122" spans="1:3" x14ac:dyDescent="0.25">
      <c r="A122" s="11" t="s">
        <v>1572</v>
      </c>
      <c r="C122" s="11" t="s">
        <v>1362</v>
      </c>
    </row>
    <row r="123" spans="1:3" x14ac:dyDescent="0.25">
      <c r="A123" s="11" t="s">
        <v>1573</v>
      </c>
      <c r="C123" s="11" t="s">
        <v>1363</v>
      </c>
    </row>
    <row r="124" spans="1:3" x14ac:dyDescent="0.25">
      <c r="A124" s="11" t="s">
        <v>1574</v>
      </c>
      <c r="C124" s="11" t="s">
        <v>2072</v>
      </c>
    </row>
    <row r="125" spans="1:3" x14ac:dyDescent="0.25">
      <c r="A125" s="11" t="s">
        <v>1575</v>
      </c>
      <c r="C125" s="11" t="s">
        <v>1364</v>
      </c>
    </row>
    <row r="126" spans="1:3" x14ac:dyDescent="0.25">
      <c r="A126" s="11" t="s">
        <v>1576</v>
      </c>
      <c r="C126" s="11" t="s">
        <v>1366</v>
      </c>
    </row>
    <row r="127" spans="1:3" x14ac:dyDescent="0.25">
      <c r="A127" s="11" t="s">
        <v>1577</v>
      </c>
      <c r="C127" s="11" t="s">
        <v>1367</v>
      </c>
    </row>
    <row r="128" spans="1:3" x14ac:dyDescent="0.25">
      <c r="A128" s="11" t="s">
        <v>1578</v>
      </c>
      <c r="C128" s="11" t="s">
        <v>1368</v>
      </c>
    </row>
    <row r="129" spans="1:3" x14ac:dyDescent="0.25">
      <c r="A129" s="11" t="s">
        <v>1579</v>
      </c>
      <c r="C129" s="11" t="s">
        <v>1369</v>
      </c>
    </row>
    <row r="130" spans="1:3" x14ac:dyDescent="0.25">
      <c r="A130" s="11" t="s">
        <v>2177</v>
      </c>
      <c r="C130" s="11" t="s">
        <v>1370</v>
      </c>
    </row>
    <row r="131" spans="1:3" x14ac:dyDescent="0.25">
      <c r="A131" s="11" t="s">
        <v>1580</v>
      </c>
      <c r="C131" s="11" t="s">
        <v>2189</v>
      </c>
    </row>
    <row r="132" spans="1:3" x14ac:dyDescent="0.25">
      <c r="A132" s="11" t="s">
        <v>2178</v>
      </c>
      <c r="C132" s="11" t="s">
        <v>2073</v>
      </c>
    </row>
    <row r="133" spans="1:3" x14ac:dyDescent="0.25">
      <c r="A133" s="11" t="s">
        <v>1581</v>
      </c>
      <c r="C133" s="11" t="s">
        <v>2074</v>
      </c>
    </row>
    <row r="134" spans="1:3" x14ac:dyDescent="0.25">
      <c r="A134" s="11" t="s">
        <v>1582</v>
      </c>
      <c r="C134" s="11" t="s">
        <v>1371</v>
      </c>
    </row>
    <row r="135" spans="1:3" x14ac:dyDescent="0.25">
      <c r="A135" s="11" t="s">
        <v>1583</v>
      </c>
      <c r="C135" s="11" t="s">
        <v>2191</v>
      </c>
    </row>
    <row r="136" spans="1:3" x14ac:dyDescent="0.25">
      <c r="A136" s="11" t="s">
        <v>2180</v>
      </c>
      <c r="C136" s="11" t="s">
        <v>2075</v>
      </c>
    </row>
    <row r="137" spans="1:3" x14ac:dyDescent="0.25">
      <c r="A137" s="11" t="s">
        <v>1584</v>
      </c>
      <c r="C137" s="11" t="s">
        <v>2193</v>
      </c>
    </row>
    <row r="138" spans="1:3" x14ac:dyDescent="0.25">
      <c r="A138" s="11" t="s">
        <v>2182</v>
      </c>
      <c r="C138" s="11" t="s">
        <v>1602</v>
      </c>
    </row>
    <row r="139" spans="1:3" x14ac:dyDescent="0.25">
      <c r="A139" s="11" t="s">
        <v>1585</v>
      </c>
      <c r="C139" s="11" t="s">
        <v>1372</v>
      </c>
    </row>
    <row r="140" spans="1:3" x14ac:dyDescent="0.25">
      <c r="A140" s="11" t="s">
        <v>2324</v>
      </c>
      <c r="C140" s="11" t="s">
        <v>1373</v>
      </c>
    </row>
    <row r="141" spans="1:3" x14ac:dyDescent="0.25">
      <c r="A141" s="11" t="s">
        <v>1586</v>
      </c>
      <c r="C141" s="11" t="s">
        <v>2076</v>
      </c>
    </row>
    <row r="142" spans="1:3" x14ac:dyDescent="0.25">
      <c r="A142" s="11" t="s">
        <v>1587</v>
      </c>
      <c r="C142" s="11" t="s">
        <v>1374</v>
      </c>
    </row>
    <row r="143" spans="1:3" x14ac:dyDescent="0.25">
      <c r="A143" s="11" t="s">
        <v>1588</v>
      </c>
      <c r="C143" s="11" t="s">
        <v>1375</v>
      </c>
    </row>
    <row r="144" spans="1:3" x14ac:dyDescent="0.25">
      <c r="A144" s="11" t="s">
        <v>2183</v>
      </c>
      <c r="C144" s="11" t="s">
        <v>2077</v>
      </c>
    </row>
    <row r="145" spans="1:3" x14ac:dyDescent="0.25">
      <c r="A145" s="11" t="s">
        <v>2184</v>
      </c>
      <c r="C145" s="11" t="s">
        <v>1376</v>
      </c>
    </row>
    <row r="146" spans="1:3" x14ac:dyDescent="0.25">
      <c r="A146" s="11" t="s">
        <v>2185</v>
      </c>
      <c r="C146" s="11" t="s">
        <v>2078</v>
      </c>
    </row>
    <row r="147" spans="1:3" x14ac:dyDescent="0.25">
      <c r="A147" s="11" t="s">
        <v>1589</v>
      </c>
      <c r="C147" s="11" t="s">
        <v>1377</v>
      </c>
    </row>
    <row r="148" spans="1:3" x14ac:dyDescent="0.25">
      <c r="A148" s="11" t="s">
        <v>1590</v>
      </c>
      <c r="C148" s="11" t="s">
        <v>2079</v>
      </c>
    </row>
    <row r="149" spans="1:3" x14ac:dyDescent="0.25">
      <c r="A149" s="11" t="s">
        <v>1591</v>
      </c>
      <c r="C149" s="11" t="s">
        <v>2310</v>
      </c>
    </row>
    <row r="150" spans="1:3" x14ac:dyDescent="0.25">
      <c r="A150" s="11" t="s">
        <v>1592</v>
      </c>
      <c r="C150" s="11" t="s">
        <v>2080</v>
      </c>
    </row>
    <row r="151" spans="1:3" x14ac:dyDescent="0.25">
      <c r="A151" s="11" t="s">
        <v>2186</v>
      </c>
      <c r="C151" s="11" t="s">
        <v>2081</v>
      </c>
    </row>
    <row r="152" spans="1:3" x14ac:dyDescent="0.25">
      <c r="A152" s="11" t="s">
        <v>2187</v>
      </c>
      <c r="C152" s="11" t="s">
        <v>2082</v>
      </c>
    </row>
    <row r="153" spans="1:3" x14ac:dyDescent="0.25">
      <c r="A153" s="11" t="s">
        <v>1593</v>
      </c>
      <c r="C153" s="11" t="s">
        <v>2330</v>
      </c>
    </row>
    <row r="154" spans="1:3" x14ac:dyDescent="0.25">
      <c r="A154" s="11" t="s">
        <v>2188</v>
      </c>
      <c r="C154" s="11" t="s">
        <v>1379</v>
      </c>
    </row>
    <row r="155" spans="1:3" x14ac:dyDescent="0.25">
      <c r="A155" s="11" t="s">
        <v>1594</v>
      </c>
      <c r="C155" s="11" t="s">
        <v>1380</v>
      </c>
    </row>
    <row r="156" spans="1:3" x14ac:dyDescent="0.25">
      <c r="A156" s="11" t="s">
        <v>1595</v>
      </c>
      <c r="C156" s="11" t="s">
        <v>1381</v>
      </c>
    </row>
    <row r="157" spans="1:3" x14ac:dyDescent="0.25">
      <c r="A157" s="11" t="s">
        <v>1596</v>
      </c>
      <c r="C157" s="11" t="s">
        <v>2083</v>
      </c>
    </row>
    <row r="158" spans="1:3" x14ac:dyDescent="0.25">
      <c r="A158" s="11" t="s">
        <v>1597</v>
      </c>
      <c r="C158" s="11" t="s">
        <v>1382</v>
      </c>
    </row>
    <row r="159" spans="1:3" x14ac:dyDescent="0.25">
      <c r="A159" s="11" t="s">
        <v>1598</v>
      </c>
      <c r="C159" s="11" t="s">
        <v>2084</v>
      </c>
    </row>
    <row r="160" spans="1:3" x14ac:dyDescent="0.25">
      <c r="A160" s="11" t="s">
        <v>1599</v>
      </c>
      <c r="C160" s="11" t="s">
        <v>2085</v>
      </c>
    </row>
    <row r="161" spans="1:3" x14ac:dyDescent="0.25">
      <c r="A161" s="11" t="s">
        <v>2190</v>
      </c>
      <c r="C161" s="11" t="s">
        <v>2086</v>
      </c>
    </row>
    <row r="162" spans="1:3" x14ac:dyDescent="0.25">
      <c r="A162" s="11" t="s">
        <v>1600</v>
      </c>
      <c r="C162" s="11" t="s">
        <v>2087</v>
      </c>
    </row>
    <row r="163" spans="1:3" x14ac:dyDescent="0.25">
      <c r="A163" s="11" t="s">
        <v>2192</v>
      </c>
      <c r="C163" s="11" t="s">
        <v>1384</v>
      </c>
    </row>
    <row r="164" spans="1:3" x14ac:dyDescent="0.25">
      <c r="A164" s="11" t="s">
        <v>1601</v>
      </c>
      <c r="C164" s="11" t="s">
        <v>1619</v>
      </c>
    </row>
    <row r="165" spans="1:3" x14ac:dyDescent="0.25">
      <c r="A165" s="11" t="s">
        <v>1603</v>
      </c>
      <c r="C165" s="11" t="s">
        <v>1385</v>
      </c>
    </row>
    <row r="166" spans="1:3" x14ac:dyDescent="0.25">
      <c r="A166" s="11" t="s">
        <v>1604</v>
      </c>
      <c r="C166" s="11" t="s">
        <v>1386</v>
      </c>
    </row>
    <row r="167" spans="1:3" x14ac:dyDescent="0.25">
      <c r="A167" s="11" t="s">
        <v>1605</v>
      </c>
      <c r="C167" s="11" t="s">
        <v>2088</v>
      </c>
    </row>
    <row r="168" spans="1:3" x14ac:dyDescent="0.25">
      <c r="A168" s="11" t="s">
        <v>1606</v>
      </c>
      <c r="C168" s="11" t="s">
        <v>2089</v>
      </c>
    </row>
    <row r="169" spans="1:3" x14ac:dyDescent="0.25">
      <c r="A169" s="11" t="s">
        <v>1607</v>
      </c>
      <c r="C169" s="11" t="s">
        <v>1387</v>
      </c>
    </row>
    <row r="170" spans="1:3" x14ac:dyDescent="0.25">
      <c r="A170" s="11" t="s">
        <v>2325</v>
      </c>
      <c r="C170" s="11" t="s">
        <v>2090</v>
      </c>
    </row>
    <row r="171" spans="1:3" x14ac:dyDescent="0.25">
      <c r="A171" s="11" t="s">
        <v>1608</v>
      </c>
      <c r="C171" s="11" t="s">
        <v>2201</v>
      </c>
    </row>
    <row r="172" spans="1:3" x14ac:dyDescent="0.25">
      <c r="A172" s="11" t="s">
        <v>1609</v>
      </c>
      <c r="C172" s="11" t="s">
        <v>1388</v>
      </c>
    </row>
    <row r="173" spans="1:3" x14ac:dyDescent="0.25">
      <c r="A173" s="11" t="s">
        <v>1610</v>
      </c>
      <c r="C173" s="11" t="s">
        <v>1389</v>
      </c>
    </row>
    <row r="174" spans="1:3" x14ac:dyDescent="0.25">
      <c r="A174" s="11" t="s">
        <v>2194</v>
      </c>
      <c r="C174" s="11" t="s">
        <v>2091</v>
      </c>
    </row>
    <row r="175" spans="1:3" x14ac:dyDescent="0.25">
      <c r="A175" s="11" t="s">
        <v>1611</v>
      </c>
      <c r="C175" s="11" t="s">
        <v>2092</v>
      </c>
    </row>
    <row r="176" spans="1:3" x14ac:dyDescent="0.25">
      <c r="A176" s="11" t="s">
        <v>1612</v>
      </c>
      <c r="C176" s="11" t="s">
        <v>1390</v>
      </c>
    </row>
    <row r="177" spans="1:3" x14ac:dyDescent="0.25">
      <c r="A177" s="11" t="s">
        <v>1614</v>
      </c>
      <c r="C177" s="11" t="s">
        <v>2093</v>
      </c>
    </row>
    <row r="178" spans="1:3" x14ac:dyDescent="0.25">
      <c r="A178" s="11" t="s">
        <v>1615</v>
      </c>
      <c r="C178" s="11" t="s">
        <v>2094</v>
      </c>
    </row>
    <row r="179" spans="1:3" x14ac:dyDescent="0.25">
      <c r="A179" s="11" t="s">
        <v>1616</v>
      </c>
      <c r="C179" s="11" t="s">
        <v>2095</v>
      </c>
    </row>
    <row r="180" spans="1:3" x14ac:dyDescent="0.25">
      <c r="A180" s="11" t="s">
        <v>2195</v>
      </c>
      <c r="C180" s="11" t="s">
        <v>1391</v>
      </c>
    </row>
    <row r="181" spans="1:3" x14ac:dyDescent="0.25">
      <c r="A181" s="11" t="s">
        <v>2196</v>
      </c>
      <c r="C181" s="11" t="s">
        <v>1392</v>
      </c>
    </row>
    <row r="182" spans="1:3" x14ac:dyDescent="0.25">
      <c r="A182" s="11" t="s">
        <v>1617</v>
      </c>
      <c r="C182" s="11" t="s">
        <v>1393</v>
      </c>
    </row>
    <row r="183" spans="1:3" x14ac:dyDescent="0.25">
      <c r="A183" s="11" t="s">
        <v>2197</v>
      </c>
      <c r="C183" s="11" t="s">
        <v>2208</v>
      </c>
    </row>
    <row r="184" spans="1:3" x14ac:dyDescent="0.25">
      <c r="A184" s="11" t="s">
        <v>2198</v>
      </c>
      <c r="C184" s="11" t="s">
        <v>2096</v>
      </c>
    </row>
    <row r="185" spans="1:3" x14ac:dyDescent="0.25">
      <c r="A185" s="11" t="s">
        <v>2199</v>
      </c>
      <c r="C185" s="11" t="s">
        <v>1394</v>
      </c>
    </row>
    <row r="186" spans="1:3" x14ac:dyDescent="0.25">
      <c r="A186" s="11" t="s">
        <v>2200</v>
      </c>
      <c r="C186" s="11" t="s">
        <v>1395</v>
      </c>
    </row>
    <row r="187" spans="1:3" x14ac:dyDescent="0.25">
      <c r="A187" s="11" t="s">
        <v>1618</v>
      </c>
      <c r="C187" s="11" t="s">
        <v>2097</v>
      </c>
    </row>
    <row r="188" spans="1:3" x14ac:dyDescent="0.25">
      <c r="A188" s="11" t="s">
        <v>1620</v>
      </c>
      <c r="C188" s="11" t="s">
        <v>2098</v>
      </c>
    </row>
    <row r="189" spans="1:3" x14ac:dyDescent="0.25">
      <c r="A189" s="11" t="s">
        <v>1621</v>
      </c>
      <c r="C189" s="11" t="s">
        <v>2331</v>
      </c>
    </row>
    <row r="190" spans="1:3" x14ac:dyDescent="0.25">
      <c r="A190" s="11" t="s">
        <v>1623</v>
      </c>
      <c r="C190" s="11" t="s">
        <v>1396</v>
      </c>
    </row>
    <row r="191" spans="1:3" x14ac:dyDescent="0.25">
      <c r="A191" s="11" t="s">
        <v>2203</v>
      </c>
      <c r="C191" s="11" t="s">
        <v>2100</v>
      </c>
    </row>
    <row r="192" spans="1:3" x14ac:dyDescent="0.25">
      <c r="A192" s="11" t="s">
        <v>1624</v>
      </c>
      <c r="C192" s="11" t="s">
        <v>2101</v>
      </c>
    </row>
    <row r="193" spans="1:3" x14ac:dyDescent="0.25">
      <c r="A193" s="11" t="s">
        <v>2204</v>
      </c>
      <c r="C193" s="11" t="s">
        <v>1397</v>
      </c>
    </row>
    <row r="194" spans="1:3" x14ac:dyDescent="0.25">
      <c r="A194" s="11" t="s">
        <v>2205</v>
      </c>
      <c r="C194" s="11" t="s">
        <v>2102</v>
      </c>
    </row>
    <row r="195" spans="1:3" x14ac:dyDescent="0.25">
      <c r="A195" s="11" t="s">
        <v>1625</v>
      </c>
      <c r="C195" s="11" t="s">
        <v>1398</v>
      </c>
    </row>
    <row r="196" spans="1:3" x14ac:dyDescent="0.25">
      <c r="A196" s="11" t="s">
        <v>2206</v>
      </c>
      <c r="C196" s="11" t="s">
        <v>2103</v>
      </c>
    </row>
    <row r="197" spans="1:3" x14ac:dyDescent="0.25">
      <c r="A197" s="11" t="s">
        <v>1627</v>
      </c>
      <c r="C197" s="11" t="s">
        <v>1399</v>
      </c>
    </row>
    <row r="198" spans="1:3" x14ac:dyDescent="0.25">
      <c r="A198" s="11" t="s">
        <v>1628</v>
      </c>
      <c r="C198" s="11" t="s">
        <v>2315</v>
      </c>
    </row>
    <row r="199" spans="1:3" x14ac:dyDescent="0.25">
      <c r="A199" s="11" t="s">
        <v>1629</v>
      </c>
      <c r="C199" s="11" t="s">
        <v>1400</v>
      </c>
    </row>
    <row r="200" spans="1:3" x14ac:dyDescent="0.25">
      <c r="A200" s="11" t="s">
        <v>1630</v>
      </c>
      <c r="C200" s="11" t="s">
        <v>1401</v>
      </c>
    </row>
    <row r="201" spans="1:3" x14ac:dyDescent="0.25">
      <c r="A201" s="11" t="s">
        <v>1631</v>
      </c>
      <c r="C201" s="11" t="s">
        <v>2104</v>
      </c>
    </row>
    <row r="202" spans="1:3" x14ac:dyDescent="0.25">
      <c r="A202" s="11" t="s">
        <v>1632</v>
      </c>
      <c r="C202" s="11" t="s">
        <v>2223</v>
      </c>
    </row>
    <row r="203" spans="1:3" x14ac:dyDescent="0.25">
      <c r="A203" s="11" t="s">
        <v>2207</v>
      </c>
      <c r="C203" s="11" t="s">
        <v>2332</v>
      </c>
    </row>
    <row r="204" spans="1:3" x14ac:dyDescent="0.25">
      <c r="A204" s="11" t="s">
        <v>1633</v>
      </c>
      <c r="C204" s="11" t="s">
        <v>2105</v>
      </c>
    </row>
    <row r="205" spans="1:3" x14ac:dyDescent="0.25">
      <c r="A205" s="11" t="s">
        <v>2209</v>
      </c>
      <c r="C205" s="11" t="s">
        <v>1404</v>
      </c>
    </row>
    <row r="206" spans="1:3" x14ac:dyDescent="0.25">
      <c r="A206" s="11" t="s">
        <v>2210</v>
      </c>
      <c r="C206" s="11" t="s">
        <v>1405</v>
      </c>
    </row>
    <row r="207" spans="1:3" x14ac:dyDescent="0.25">
      <c r="A207" s="11" t="s">
        <v>1635</v>
      </c>
      <c r="C207" s="11" t="s">
        <v>2106</v>
      </c>
    </row>
    <row r="208" spans="1:3" x14ac:dyDescent="0.25">
      <c r="A208" s="11" t="s">
        <v>1636</v>
      </c>
      <c r="C208" s="11" t="s">
        <v>1406</v>
      </c>
    </row>
    <row r="209" spans="1:3" x14ac:dyDescent="0.25">
      <c r="A209" s="11" t="s">
        <v>1637</v>
      </c>
      <c r="C209" s="11" t="s">
        <v>2107</v>
      </c>
    </row>
    <row r="210" spans="1:3" x14ac:dyDescent="0.25">
      <c r="A210" s="11" t="s">
        <v>1638</v>
      </c>
      <c r="C210" s="11" t="s">
        <v>1407</v>
      </c>
    </row>
    <row r="211" spans="1:3" x14ac:dyDescent="0.25">
      <c r="A211" s="11" t="s">
        <v>2211</v>
      </c>
      <c r="C211" s="11" t="s">
        <v>1408</v>
      </c>
    </row>
    <row r="212" spans="1:3" x14ac:dyDescent="0.25">
      <c r="A212" s="11" t="s">
        <v>1639</v>
      </c>
      <c r="C212" s="11" t="s">
        <v>2108</v>
      </c>
    </row>
    <row r="213" spans="1:3" x14ac:dyDescent="0.25">
      <c r="A213" s="11" t="s">
        <v>1640</v>
      </c>
      <c r="C213" s="11" t="s">
        <v>2333</v>
      </c>
    </row>
    <row r="214" spans="1:3" x14ac:dyDescent="0.25">
      <c r="A214" s="11" t="s">
        <v>1641</v>
      </c>
      <c r="C214" s="11" t="s">
        <v>2109</v>
      </c>
    </row>
    <row r="215" spans="1:3" x14ac:dyDescent="0.25">
      <c r="A215" s="11" t="s">
        <v>2212</v>
      </c>
      <c r="C215" s="11" t="s">
        <v>2334</v>
      </c>
    </row>
    <row r="216" spans="1:3" x14ac:dyDescent="0.25">
      <c r="A216" s="11" t="s">
        <v>1642</v>
      </c>
      <c r="C216" s="11" t="s">
        <v>1409</v>
      </c>
    </row>
    <row r="217" spans="1:3" x14ac:dyDescent="0.25">
      <c r="A217" s="11" t="s">
        <v>2214</v>
      </c>
      <c r="C217" s="11" t="s">
        <v>2110</v>
      </c>
    </row>
    <row r="218" spans="1:3" x14ac:dyDescent="0.25">
      <c r="A218" s="11" t="s">
        <v>1644</v>
      </c>
      <c r="C218" s="11" t="s">
        <v>2112</v>
      </c>
    </row>
    <row r="219" spans="1:3" x14ac:dyDescent="0.25">
      <c r="A219" s="11" t="s">
        <v>1645</v>
      </c>
      <c r="C219" s="11" t="s">
        <v>2316</v>
      </c>
    </row>
    <row r="220" spans="1:3" x14ac:dyDescent="0.25">
      <c r="A220" s="11" t="s">
        <v>1646</v>
      </c>
      <c r="C220" s="11" t="s">
        <v>1411</v>
      </c>
    </row>
    <row r="221" spans="1:3" x14ac:dyDescent="0.25">
      <c r="A221" s="11" t="s">
        <v>1647</v>
      </c>
      <c r="C221" s="11" t="s">
        <v>1476</v>
      </c>
    </row>
    <row r="222" spans="1:3" x14ac:dyDescent="0.25">
      <c r="A222" s="11" t="s">
        <v>1649</v>
      </c>
      <c r="C222" s="11" t="s">
        <v>2270</v>
      </c>
    </row>
    <row r="223" spans="1:3" x14ac:dyDescent="0.25">
      <c r="A223" s="11" t="s">
        <v>1650</v>
      </c>
      <c r="C223" s="11" t="s">
        <v>2113</v>
      </c>
    </row>
    <row r="224" spans="1:3" x14ac:dyDescent="0.25">
      <c r="A224" s="11" t="s">
        <v>2216</v>
      </c>
      <c r="C224" s="11" t="s">
        <v>2271</v>
      </c>
    </row>
    <row r="225" spans="1:3" x14ac:dyDescent="0.25">
      <c r="A225" s="11" t="s">
        <v>1651</v>
      </c>
      <c r="C225" s="11" t="s">
        <v>2114</v>
      </c>
    </row>
    <row r="226" spans="1:3" x14ac:dyDescent="0.25">
      <c r="A226" s="11" t="s">
        <v>2217</v>
      </c>
      <c r="C226" s="11" t="s">
        <v>2115</v>
      </c>
    </row>
    <row r="227" spans="1:3" x14ac:dyDescent="0.25">
      <c r="A227" s="11" t="s">
        <v>2218</v>
      </c>
      <c r="C227" s="11" t="s">
        <v>1412</v>
      </c>
    </row>
    <row r="228" spans="1:3" x14ac:dyDescent="0.25">
      <c r="A228" s="11" t="s">
        <v>1652</v>
      </c>
      <c r="C228" s="11" t="s">
        <v>1413</v>
      </c>
    </row>
    <row r="229" spans="1:3" x14ac:dyDescent="0.25">
      <c r="A229" s="11" t="s">
        <v>2220</v>
      </c>
      <c r="C229" s="11" t="s">
        <v>2317</v>
      </c>
    </row>
    <row r="230" spans="1:3" x14ac:dyDescent="0.25">
      <c r="A230" s="11" t="s">
        <v>2221</v>
      </c>
      <c r="C230" s="11" t="s">
        <v>1414</v>
      </c>
    </row>
    <row r="231" spans="1:3" x14ac:dyDescent="0.25">
      <c r="A231" s="11" t="s">
        <v>2222</v>
      </c>
      <c r="C231" s="11" t="s">
        <v>2116</v>
      </c>
    </row>
    <row r="232" spans="1:3" x14ac:dyDescent="0.25">
      <c r="A232" s="11" t="s">
        <v>1654</v>
      </c>
      <c r="C232" s="11" t="s">
        <v>2117</v>
      </c>
    </row>
    <row r="233" spans="1:3" x14ac:dyDescent="0.25">
      <c r="A233" s="11" t="s">
        <v>2326</v>
      </c>
      <c r="C233" s="11" t="s">
        <v>2118</v>
      </c>
    </row>
    <row r="234" spans="1:3" x14ac:dyDescent="0.25">
      <c r="A234" s="11" t="s">
        <v>2224</v>
      </c>
      <c r="C234" s="11" t="s">
        <v>2119</v>
      </c>
    </row>
    <row r="235" spans="1:3" x14ac:dyDescent="0.25">
      <c r="A235" s="11" t="s">
        <v>1656</v>
      </c>
      <c r="C235" s="11" t="s">
        <v>2278</v>
      </c>
    </row>
    <row r="236" spans="1:3" x14ac:dyDescent="0.25">
      <c r="A236" s="11" t="s">
        <v>2226</v>
      </c>
      <c r="C236" s="11" t="s">
        <v>1416</v>
      </c>
    </row>
    <row r="237" spans="1:3" x14ac:dyDescent="0.25">
      <c r="A237" s="11" t="s">
        <v>1657</v>
      </c>
      <c r="C237" s="11" t="s">
        <v>2120</v>
      </c>
    </row>
    <row r="238" spans="1:3" x14ac:dyDescent="0.25">
      <c r="A238" s="11" t="s">
        <v>2227</v>
      </c>
      <c r="C238" s="11" t="s">
        <v>2121</v>
      </c>
    </row>
    <row r="239" spans="1:3" x14ac:dyDescent="0.25">
      <c r="A239" s="11" t="s">
        <v>1659</v>
      </c>
      <c r="C239" s="11" t="s">
        <v>2335</v>
      </c>
    </row>
    <row r="240" spans="1:3" x14ac:dyDescent="0.25">
      <c r="A240" s="11" t="s">
        <v>2228</v>
      </c>
      <c r="C240" s="11" t="s">
        <v>1417</v>
      </c>
    </row>
    <row r="241" spans="1:3" x14ac:dyDescent="0.25">
      <c r="A241" s="11" t="s">
        <v>2229</v>
      </c>
      <c r="C241" s="11" t="s">
        <v>1418</v>
      </c>
    </row>
    <row r="242" spans="1:3" x14ac:dyDescent="0.25">
      <c r="A242" s="11" t="s">
        <v>1660</v>
      </c>
      <c r="C242" s="11" t="s">
        <v>2336</v>
      </c>
    </row>
    <row r="243" spans="1:3" x14ac:dyDescent="0.25">
      <c r="A243" s="11" t="s">
        <v>1661</v>
      </c>
      <c r="C243" s="11" t="s">
        <v>1420</v>
      </c>
    </row>
    <row r="244" spans="1:3" x14ac:dyDescent="0.25">
      <c r="A244" s="11" t="s">
        <v>1662</v>
      </c>
      <c r="C244" s="11" t="s">
        <v>1421</v>
      </c>
    </row>
    <row r="245" spans="1:3" x14ac:dyDescent="0.25">
      <c r="A245" s="11" t="s">
        <v>1663</v>
      </c>
      <c r="C245" s="11" t="s">
        <v>1422</v>
      </c>
    </row>
    <row r="246" spans="1:3" x14ac:dyDescent="0.25">
      <c r="A246" s="11" t="s">
        <v>2269</v>
      </c>
      <c r="C246" s="11" t="s">
        <v>1423</v>
      </c>
    </row>
    <row r="247" spans="1:3" x14ac:dyDescent="0.25">
      <c r="A247" s="11" t="s">
        <v>1664</v>
      </c>
      <c r="C247" s="11" t="s">
        <v>1424</v>
      </c>
    </row>
    <row r="248" spans="1:3" x14ac:dyDescent="0.25">
      <c r="A248" s="11" t="s">
        <v>1665</v>
      </c>
      <c r="C248" s="11" t="s">
        <v>1425</v>
      </c>
    </row>
    <row r="249" spans="1:3" x14ac:dyDescent="0.25">
      <c r="A249" s="11" t="s">
        <v>1666</v>
      </c>
      <c r="C249" s="11" t="s">
        <v>1426</v>
      </c>
    </row>
    <row r="250" spans="1:3" x14ac:dyDescent="0.25">
      <c r="A250" s="11" t="s">
        <v>1667</v>
      </c>
      <c r="C250" s="11" t="s">
        <v>2123</v>
      </c>
    </row>
    <row r="251" spans="1:3" x14ac:dyDescent="0.25">
      <c r="A251" s="11" t="s">
        <v>2272</v>
      </c>
      <c r="C251" s="11" t="s">
        <v>2124</v>
      </c>
    </row>
    <row r="252" spans="1:3" x14ac:dyDescent="0.25">
      <c r="A252" s="11" t="s">
        <v>1668</v>
      </c>
      <c r="C252" s="11" t="s">
        <v>2125</v>
      </c>
    </row>
    <row r="253" spans="1:3" x14ac:dyDescent="0.25">
      <c r="A253" s="11" t="s">
        <v>2273</v>
      </c>
      <c r="C253" s="11" t="s">
        <v>1427</v>
      </c>
    </row>
    <row r="254" spans="1:3" x14ac:dyDescent="0.25">
      <c r="A254" s="11" t="s">
        <v>2274</v>
      </c>
      <c r="C254" s="11" t="s">
        <v>2126</v>
      </c>
    </row>
    <row r="255" spans="1:3" x14ac:dyDescent="0.25">
      <c r="A255" s="11" t="s">
        <v>2275</v>
      </c>
      <c r="C255" s="11" t="s">
        <v>1693</v>
      </c>
    </row>
    <row r="256" spans="1:3" x14ac:dyDescent="0.25">
      <c r="A256" s="11" t="s">
        <v>1784</v>
      </c>
      <c r="C256" s="11" t="s">
        <v>1805</v>
      </c>
    </row>
    <row r="257" spans="1:3" x14ac:dyDescent="0.25">
      <c r="A257" s="11" t="s">
        <v>1670</v>
      </c>
      <c r="C257" s="11" t="s">
        <v>1428</v>
      </c>
    </row>
    <row r="258" spans="1:3" x14ac:dyDescent="0.25">
      <c r="A258" s="11" t="s">
        <v>2276</v>
      </c>
      <c r="C258" s="11" t="s">
        <v>2337</v>
      </c>
    </row>
    <row r="259" spans="1:3" x14ac:dyDescent="0.25">
      <c r="A259" s="11" t="s">
        <v>2277</v>
      </c>
      <c r="C259" s="11" t="s">
        <v>2129</v>
      </c>
    </row>
    <row r="260" spans="1:3" x14ac:dyDescent="0.25">
      <c r="A260" s="11" t="s">
        <v>1671</v>
      </c>
      <c r="C260" s="11" t="s">
        <v>2293</v>
      </c>
    </row>
    <row r="261" spans="1:3" x14ac:dyDescent="0.25">
      <c r="A261" s="11" t="s">
        <v>1673</v>
      </c>
      <c r="C261" s="11" t="s">
        <v>1430</v>
      </c>
    </row>
    <row r="262" spans="1:3" x14ac:dyDescent="0.25">
      <c r="A262" s="11" t="s">
        <v>1674</v>
      </c>
      <c r="C262" s="11" t="s">
        <v>2130</v>
      </c>
    </row>
    <row r="263" spans="1:3" x14ac:dyDescent="0.25">
      <c r="A263" s="11" t="s">
        <v>1786</v>
      </c>
    </row>
    <row r="264" spans="1:3" x14ac:dyDescent="0.25">
      <c r="A264" s="11" t="s">
        <v>1675</v>
      </c>
    </row>
    <row r="265" spans="1:3" x14ac:dyDescent="0.25">
      <c r="A265" s="11" t="s">
        <v>2279</v>
      </c>
    </row>
    <row r="266" spans="1:3" x14ac:dyDescent="0.25">
      <c r="A266" s="11" t="s">
        <v>1676</v>
      </c>
    </row>
    <row r="267" spans="1:3" x14ac:dyDescent="0.25">
      <c r="A267" s="11" t="s">
        <v>1677</v>
      </c>
    </row>
    <row r="268" spans="1:3" x14ac:dyDescent="0.25">
      <c r="A268" s="11" t="s">
        <v>1678</v>
      </c>
    </row>
    <row r="269" spans="1:3" x14ac:dyDescent="0.25">
      <c r="A269" s="11" t="s">
        <v>2280</v>
      </c>
    </row>
    <row r="270" spans="1:3" x14ac:dyDescent="0.25">
      <c r="A270" s="11" t="s">
        <v>2281</v>
      </c>
    </row>
    <row r="271" spans="1:3" x14ac:dyDescent="0.25">
      <c r="A271" s="11" t="s">
        <v>1790</v>
      </c>
    </row>
    <row r="272" spans="1:3" x14ac:dyDescent="0.25">
      <c r="A272" s="11" t="s">
        <v>2282</v>
      </c>
    </row>
    <row r="273" spans="1:1" x14ac:dyDescent="0.25">
      <c r="A273" s="11" t="s">
        <v>1679</v>
      </c>
    </row>
    <row r="274" spans="1:1" x14ac:dyDescent="0.25">
      <c r="A274" s="11" t="s">
        <v>2283</v>
      </c>
    </row>
    <row r="275" spans="1:1" x14ac:dyDescent="0.25">
      <c r="A275" s="11" t="s">
        <v>2284</v>
      </c>
    </row>
    <row r="276" spans="1:1" x14ac:dyDescent="0.25">
      <c r="A276" s="11" t="s">
        <v>1680</v>
      </c>
    </row>
    <row r="277" spans="1:1" x14ac:dyDescent="0.25">
      <c r="A277" s="11" t="s">
        <v>2285</v>
      </c>
    </row>
    <row r="278" spans="1:1" x14ac:dyDescent="0.25">
      <c r="A278" s="11" t="s">
        <v>1681</v>
      </c>
    </row>
    <row r="279" spans="1:1" x14ac:dyDescent="0.25">
      <c r="A279" s="11" t="s">
        <v>2286</v>
      </c>
    </row>
    <row r="280" spans="1:1" x14ac:dyDescent="0.25">
      <c r="A280" s="11" t="s">
        <v>1682</v>
      </c>
    </row>
    <row r="281" spans="1:1" x14ac:dyDescent="0.25">
      <c r="A281" s="11" t="s">
        <v>1683</v>
      </c>
    </row>
    <row r="282" spans="1:1" x14ac:dyDescent="0.25">
      <c r="A282" s="11" t="s">
        <v>2327</v>
      </c>
    </row>
    <row r="283" spans="1:1" x14ac:dyDescent="0.25">
      <c r="A283" s="11" t="s">
        <v>1684</v>
      </c>
    </row>
    <row r="284" spans="1:1" x14ac:dyDescent="0.25">
      <c r="A284" s="11" t="s">
        <v>1685</v>
      </c>
    </row>
    <row r="285" spans="1:1" x14ac:dyDescent="0.25">
      <c r="A285" s="11" t="s">
        <v>1686</v>
      </c>
    </row>
    <row r="286" spans="1:1" x14ac:dyDescent="0.25">
      <c r="A286" s="11" t="s">
        <v>2289</v>
      </c>
    </row>
    <row r="287" spans="1:1" x14ac:dyDescent="0.25">
      <c r="A287" s="11" t="s">
        <v>1687</v>
      </c>
    </row>
    <row r="288" spans="1:1" x14ac:dyDescent="0.25">
      <c r="A288" s="11" t="s">
        <v>1688</v>
      </c>
    </row>
    <row r="289" spans="1:1" x14ac:dyDescent="0.25">
      <c r="A289" s="11" t="s">
        <v>2290</v>
      </c>
    </row>
    <row r="290" spans="1:1" x14ac:dyDescent="0.25">
      <c r="A290" s="11" t="s">
        <v>1689</v>
      </c>
    </row>
    <row r="291" spans="1:1" x14ac:dyDescent="0.25">
      <c r="A291" s="11" t="s">
        <v>1690</v>
      </c>
    </row>
    <row r="292" spans="1:1" x14ac:dyDescent="0.25">
      <c r="A292" s="11" t="s">
        <v>1692</v>
      </c>
    </row>
    <row r="293" spans="1:1" x14ac:dyDescent="0.25">
      <c r="A293" s="11" t="s">
        <v>2291</v>
      </c>
    </row>
    <row r="294" spans="1:1" x14ac:dyDescent="0.25">
      <c r="A294" s="11" t="s">
        <v>2292</v>
      </c>
    </row>
    <row r="295" spans="1:1" x14ac:dyDescent="0.25">
      <c r="A295" s="11" t="s">
        <v>1695</v>
      </c>
    </row>
    <row r="296" spans="1:1" x14ac:dyDescent="0.25">
      <c r="A296" s="11" t="s">
        <v>1429</v>
      </c>
    </row>
    <row r="297" spans="1:1" x14ac:dyDescent="0.25">
      <c r="A297" s="11" t="s">
        <v>2294</v>
      </c>
    </row>
    <row r="298" spans="1:1" x14ac:dyDescent="0.25">
      <c r="A298" s="11" t="s">
        <v>1697</v>
      </c>
    </row>
    <row r="299" spans="1:1" x14ac:dyDescent="0.25">
      <c r="A299" s="11" t="s">
        <v>1698</v>
      </c>
    </row>
  </sheetData>
  <pageMargins left="0.7" right="0.7" top="0.75" bottom="0.75" header="0.3" footer="0.3"/>
  <pageSetup paperSize="9" orientation="portrait" horizontalDpi="200" verticalDpi="200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9"/>
  <sheetViews>
    <sheetView topLeftCell="A31" workbookViewId="0">
      <selection activeCell="K31" sqref="K1:L1048576"/>
    </sheetView>
  </sheetViews>
  <sheetFormatPr defaultRowHeight="15" x14ac:dyDescent="0.25"/>
  <cols>
    <col min="1" max="1" width="23.7109375" customWidth="1"/>
    <col min="2" max="2" width="22.7109375" bestFit="1" customWidth="1"/>
  </cols>
  <sheetData>
    <row r="1" spans="1:2" x14ac:dyDescent="0.25">
      <c r="A1" s="2" t="s">
        <v>1291</v>
      </c>
      <c r="B1" s="2" t="s">
        <v>1431</v>
      </c>
    </row>
    <row r="2" spans="1:2" x14ac:dyDescent="0.25">
      <c r="A2" s="2" t="s">
        <v>1488</v>
      </c>
      <c r="B2" s="2" t="s">
        <v>1488</v>
      </c>
    </row>
    <row r="3" spans="1:2" x14ac:dyDescent="0.25">
      <c r="A3" s="2" t="s">
        <v>1489</v>
      </c>
      <c r="B3" s="2" t="s">
        <v>1489</v>
      </c>
    </row>
    <row r="4" spans="1:2" x14ac:dyDescent="0.25">
      <c r="A4" s="2" t="s">
        <v>1490</v>
      </c>
      <c r="B4" s="2" t="s">
        <v>1490</v>
      </c>
    </row>
    <row r="5" spans="1:2" x14ac:dyDescent="0.25">
      <c r="A5" s="2" t="s">
        <v>2131</v>
      </c>
      <c r="B5" s="2" t="s">
        <v>2131</v>
      </c>
    </row>
    <row r="6" spans="1:2" x14ac:dyDescent="0.25">
      <c r="A6" s="2" t="s">
        <v>2132</v>
      </c>
      <c r="B6" s="2" t="s">
        <v>2132</v>
      </c>
    </row>
    <row r="7" spans="1:2" x14ac:dyDescent="0.25">
      <c r="A7" s="2" t="s">
        <v>1491</v>
      </c>
      <c r="B7" s="2" t="s">
        <v>1699</v>
      </c>
    </row>
    <row r="8" spans="1:2" x14ac:dyDescent="0.25">
      <c r="A8" s="2" t="s">
        <v>1492</v>
      </c>
      <c r="B8" s="2" t="s">
        <v>1492</v>
      </c>
    </row>
    <row r="9" spans="1:2" x14ac:dyDescent="0.25">
      <c r="A9" s="2" t="s">
        <v>2133</v>
      </c>
      <c r="B9" s="2" t="s">
        <v>2133</v>
      </c>
    </row>
    <row r="10" spans="1:2" x14ac:dyDescent="0.25">
      <c r="A10" s="2" t="s">
        <v>2134</v>
      </c>
      <c r="B10" s="2" t="s">
        <v>2134</v>
      </c>
    </row>
    <row r="11" spans="1:2" x14ac:dyDescent="0.25">
      <c r="A11" s="2" t="s">
        <v>2135</v>
      </c>
      <c r="B11" s="2" t="s">
        <v>2135</v>
      </c>
    </row>
    <row r="12" spans="1:2" x14ac:dyDescent="0.25">
      <c r="A12" s="2" t="s">
        <v>1493</v>
      </c>
      <c r="B12" s="2" t="s">
        <v>1700</v>
      </c>
    </row>
    <row r="13" spans="1:2" x14ac:dyDescent="0.25">
      <c r="A13" s="2" t="s">
        <v>2136</v>
      </c>
      <c r="B13" s="2" t="s">
        <v>1494</v>
      </c>
    </row>
    <row r="14" spans="1:2" x14ac:dyDescent="0.25">
      <c r="A14" s="2" t="s">
        <v>1495</v>
      </c>
      <c r="B14" s="2" t="s">
        <v>1495</v>
      </c>
    </row>
    <row r="15" spans="1:2" x14ac:dyDescent="0.25">
      <c r="A15" s="2" t="s">
        <v>1496</v>
      </c>
      <c r="B15" s="2" t="s">
        <v>1496</v>
      </c>
    </row>
    <row r="16" spans="1:2" x14ac:dyDescent="0.25">
      <c r="A16" s="2" t="s">
        <v>1497</v>
      </c>
      <c r="B16" s="2" t="s">
        <v>1701</v>
      </c>
    </row>
    <row r="17" spans="1:2" x14ac:dyDescent="0.25">
      <c r="A17" s="2" t="s">
        <v>2320</v>
      </c>
      <c r="B17" s="2" t="s">
        <v>2320</v>
      </c>
    </row>
    <row r="18" spans="1:2" x14ac:dyDescent="0.25">
      <c r="A18" s="2" t="s">
        <v>1499</v>
      </c>
      <c r="B18" s="2" t="s">
        <v>1702</v>
      </c>
    </row>
    <row r="19" spans="1:2" x14ac:dyDescent="0.25">
      <c r="A19" s="2" t="s">
        <v>1500</v>
      </c>
      <c r="B19" s="2" t="s">
        <v>1500</v>
      </c>
    </row>
    <row r="20" spans="1:2" x14ac:dyDescent="0.25">
      <c r="A20" s="2" t="s">
        <v>1501</v>
      </c>
      <c r="B20" s="2" t="s">
        <v>1703</v>
      </c>
    </row>
    <row r="21" spans="1:2" x14ac:dyDescent="0.25">
      <c r="A21" s="2" t="s">
        <v>2137</v>
      </c>
      <c r="B21" s="2" t="s">
        <v>2137</v>
      </c>
    </row>
    <row r="22" spans="1:2" x14ac:dyDescent="0.25">
      <c r="A22" s="2" t="s">
        <v>2138</v>
      </c>
      <c r="B22" s="2" t="s">
        <v>2138</v>
      </c>
    </row>
    <row r="23" spans="1:2" x14ac:dyDescent="0.25">
      <c r="A23" s="2" t="s">
        <v>1502</v>
      </c>
      <c r="B23" s="2" t="s">
        <v>1502</v>
      </c>
    </row>
    <row r="24" spans="1:2" x14ac:dyDescent="0.25">
      <c r="A24" s="2" t="s">
        <v>1503</v>
      </c>
      <c r="B24" s="2" t="s">
        <v>1503</v>
      </c>
    </row>
    <row r="25" spans="1:2" x14ac:dyDescent="0.25">
      <c r="A25" s="2" t="s">
        <v>1504</v>
      </c>
      <c r="B25" s="2" t="s">
        <v>1504</v>
      </c>
    </row>
    <row r="26" spans="1:2" x14ac:dyDescent="0.25">
      <c r="A26" s="2" t="s">
        <v>1505</v>
      </c>
      <c r="B26" s="2" t="s">
        <v>1505</v>
      </c>
    </row>
    <row r="27" spans="1:2" x14ac:dyDescent="0.25">
      <c r="A27" s="2" t="s">
        <v>1506</v>
      </c>
      <c r="B27" s="2" t="s">
        <v>1506</v>
      </c>
    </row>
    <row r="28" spans="1:2" x14ac:dyDescent="0.25">
      <c r="A28" s="2" t="s">
        <v>1507</v>
      </c>
      <c r="B28" s="2" t="s">
        <v>1704</v>
      </c>
    </row>
    <row r="29" spans="1:2" x14ac:dyDescent="0.25">
      <c r="A29" s="2" t="s">
        <v>2139</v>
      </c>
      <c r="B29" s="2" t="s">
        <v>2139</v>
      </c>
    </row>
    <row r="30" spans="1:2" x14ac:dyDescent="0.25">
      <c r="A30" s="2" t="s">
        <v>1508</v>
      </c>
      <c r="B30" s="2" t="s">
        <v>1705</v>
      </c>
    </row>
    <row r="31" spans="1:2" x14ac:dyDescent="0.25">
      <c r="A31" s="2" t="s">
        <v>1509</v>
      </c>
      <c r="B31" s="2" t="s">
        <v>1509</v>
      </c>
    </row>
    <row r="32" spans="1:2" x14ac:dyDescent="0.25">
      <c r="A32" s="2" t="s">
        <v>1510</v>
      </c>
      <c r="B32" s="2" t="s">
        <v>1707</v>
      </c>
    </row>
    <row r="33" spans="1:2" x14ac:dyDescent="0.25">
      <c r="A33" s="2" t="s">
        <v>1511</v>
      </c>
      <c r="B33" s="2" t="s">
        <v>1511</v>
      </c>
    </row>
    <row r="34" spans="1:2" x14ac:dyDescent="0.25">
      <c r="A34" s="2" t="s">
        <v>1512</v>
      </c>
      <c r="B34" s="2" t="s">
        <v>1512</v>
      </c>
    </row>
    <row r="35" spans="1:2" x14ac:dyDescent="0.25">
      <c r="A35" s="2" t="s">
        <v>2141</v>
      </c>
      <c r="B35" s="2" t="s">
        <v>1513</v>
      </c>
    </row>
    <row r="36" spans="1:2" x14ac:dyDescent="0.25">
      <c r="A36" s="2" t="s">
        <v>1514</v>
      </c>
      <c r="B36" s="2" t="s">
        <v>1514</v>
      </c>
    </row>
    <row r="37" spans="1:2" x14ac:dyDescent="0.25">
      <c r="A37" s="2" t="s">
        <v>1708</v>
      </c>
      <c r="B37" s="2" t="s">
        <v>1708</v>
      </c>
    </row>
    <row r="38" spans="1:2" x14ac:dyDescent="0.25">
      <c r="A38" s="2" t="s">
        <v>1515</v>
      </c>
      <c r="B38" s="2" t="s">
        <v>1515</v>
      </c>
    </row>
    <row r="39" spans="1:2" x14ac:dyDescent="0.25">
      <c r="A39" s="2" t="s">
        <v>2142</v>
      </c>
      <c r="B39" s="2" t="s">
        <v>1709</v>
      </c>
    </row>
    <row r="40" spans="1:2" x14ac:dyDescent="0.25">
      <c r="A40" s="2" t="s">
        <v>1516</v>
      </c>
      <c r="B40" s="2" t="s">
        <v>1710</v>
      </c>
    </row>
    <row r="41" spans="1:2" x14ac:dyDescent="0.25">
      <c r="A41" s="2" t="s">
        <v>1517</v>
      </c>
      <c r="B41" s="2" t="s">
        <v>1711</v>
      </c>
    </row>
    <row r="42" spans="1:2" x14ac:dyDescent="0.25">
      <c r="A42" s="2" t="s">
        <v>1806</v>
      </c>
      <c r="B42" s="2" t="s">
        <v>1806</v>
      </c>
    </row>
    <row r="43" spans="1:2" x14ac:dyDescent="0.25">
      <c r="A43" s="2" t="s">
        <v>2143</v>
      </c>
      <c r="B43" s="2" t="s">
        <v>2249</v>
      </c>
    </row>
    <row r="44" spans="1:2" x14ac:dyDescent="0.25">
      <c r="A44" s="2" t="s">
        <v>1519</v>
      </c>
      <c r="B44" s="2" t="s">
        <v>1519</v>
      </c>
    </row>
    <row r="45" spans="1:2" x14ac:dyDescent="0.25">
      <c r="A45" s="2" t="s">
        <v>2144</v>
      </c>
      <c r="B45" s="2" t="s">
        <v>2251</v>
      </c>
    </row>
    <row r="46" spans="1:2" x14ac:dyDescent="0.25">
      <c r="A46" s="2" t="s">
        <v>2145</v>
      </c>
      <c r="B46" s="2" t="s">
        <v>2145</v>
      </c>
    </row>
    <row r="47" spans="1:2" x14ac:dyDescent="0.25">
      <c r="A47" s="2" t="s">
        <v>1520</v>
      </c>
      <c r="B47" s="2" t="s">
        <v>1713</v>
      </c>
    </row>
    <row r="48" spans="1:2" x14ac:dyDescent="0.25">
      <c r="A48" s="2" t="s">
        <v>2146</v>
      </c>
      <c r="B48" s="2" t="s">
        <v>2146</v>
      </c>
    </row>
    <row r="49" spans="1:2" x14ac:dyDescent="0.25">
      <c r="A49" s="2" t="s">
        <v>2147</v>
      </c>
      <c r="B49" s="2" t="s">
        <v>2147</v>
      </c>
    </row>
    <row r="50" spans="1:2" x14ac:dyDescent="0.25">
      <c r="A50" s="2" t="s">
        <v>2148</v>
      </c>
      <c r="B50" s="2" t="s">
        <v>2148</v>
      </c>
    </row>
    <row r="51" spans="1:2" x14ac:dyDescent="0.25">
      <c r="A51" s="2" t="s">
        <v>1522</v>
      </c>
      <c r="B51" s="2" t="s">
        <v>1714</v>
      </c>
    </row>
    <row r="52" spans="1:2" x14ac:dyDescent="0.25">
      <c r="A52" s="2" t="s">
        <v>2321</v>
      </c>
      <c r="B52" s="2" t="s">
        <v>2338</v>
      </c>
    </row>
    <row r="53" spans="1:2" x14ac:dyDescent="0.25">
      <c r="A53" s="2" t="s">
        <v>2149</v>
      </c>
      <c r="B53" s="2" t="s">
        <v>2149</v>
      </c>
    </row>
    <row r="54" spans="1:2" x14ac:dyDescent="0.25">
      <c r="A54" s="2" t="s">
        <v>1524</v>
      </c>
      <c r="B54" s="2" t="s">
        <v>1524</v>
      </c>
    </row>
    <row r="55" spans="1:2" x14ac:dyDescent="0.25">
      <c r="A55" s="2" t="s">
        <v>1525</v>
      </c>
      <c r="B55" s="2" t="s">
        <v>1716</v>
      </c>
    </row>
    <row r="56" spans="1:2" x14ac:dyDescent="0.25">
      <c r="A56" s="2" t="s">
        <v>1526</v>
      </c>
      <c r="B56" s="2" t="s">
        <v>1526</v>
      </c>
    </row>
    <row r="57" spans="1:2" x14ac:dyDescent="0.25">
      <c r="A57" s="2" t="s">
        <v>1527</v>
      </c>
      <c r="B57" s="2" t="s">
        <v>1527</v>
      </c>
    </row>
    <row r="58" spans="1:2" x14ac:dyDescent="0.25">
      <c r="A58" s="2" t="s">
        <v>2150</v>
      </c>
      <c r="B58" s="2" t="s">
        <v>2150</v>
      </c>
    </row>
    <row r="59" spans="1:2" x14ac:dyDescent="0.25">
      <c r="A59" s="2" t="s">
        <v>1528</v>
      </c>
      <c r="B59" s="2" t="s">
        <v>1718</v>
      </c>
    </row>
    <row r="60" spans="1:2" x14ac:dyDescent="0.25">
      <c r="A60" s="2" t="s">
        <v>2152</v>
      </c>
      <c r="B60" s="2" t="s">
        <v>2152</v>
      </c>
    </row>
    <row r="61" spans="1:2" x14ac:dyDescent="0.25">
      <c r="A61" s="2" t="s">
        <v>2153</v>
      </c>
      <c r="B61" s="2" t="s">
        <v>2153</v>
      </c>
    </row>
    <row r="62" spans="1:2" x14ac:dyDescent="0.25">
      <c r="A62" s="2" t="s">
        <v>1530</v>
      </c>
      <c r="B62" s="2" t="s">
        <v>1530</v>
      </c>
    </row>
    <row r="63" spans="1:2" x14ac:dyDescent="0.25">
      <c r="A63" s="2" t="s">
        <v>1531</v>
      </c>
      <c r="B63" s="2" t="s">
        <v>1531</v>
      </c>
    </row>
    <row r="64" spans="1:2" x14ac:dyDescent="0.25">
      <c r="A64" s="2" t="s">
        <v>2154</v>
      </c>
      <c r="B64" s="2" t="s">
        <v>2252</v>
      </c>
    </row>
    <row r="65" spans="1:2" x14ac:dyDescent="0.25">
      <c r="A65" s="2" t="s">
        <v>2155</v>
      </c>
      <c r="B65" s="2" t="s">
        <v>2155</v>
      </c>
    </row>
    <row r="66" spans="1:2" x14ac:dyDescent="0.25">
      <c r="A66" s="2" t="s">
        <v>1532</v>
      </c>
      <c r="B66" s="2" t="s">
        <v>1532</v>
      </c>
    </row>
    <row r="67" spans="1:2" x14ac:dyDescent="0.25">
      <c r="A67" s="2" t="s">
        <v>1533</v>
      </c>
      <c r="B67" s="2" t="s">
        <v>1719</v>
      </c>
    </row>
    <row r="68" spans="1:2" x14ac:dyDescent="0.25">
      <c r="A68" s="2" t="s">
        <v>1534</v>
      </c>
      <c r="B68" s="2" t="s">
        <v>1534</v>
      </c>
    </row>
    <row r="69" spans="1:2" x14ac:dyDescent="0.25">
      <c r="A69" s="2" t="s">
        <v>1535</v>
      </c>
      <c r="B69" s="2" t="s">
        <v>1720</v>
      </c>
    </row>
    <row r="70" spans="1:2" x14ac:dyDescent="0.25">
      <c r="A70" s="2" t="s">
        <v>2156</v>
      </c>
      <c r="B70" s="2" t="s">
        <v>2156</v>
      </c>
    </row>
    <row r="71" spans="1:2" x14ac:dyDescent="0.25">
      <c r="A71" s="2" t="s">
        <v>1536</v>
      </c>
      <c r="B71" s="2" t="s">
        <v>1536</v>
      </c>
    </row>
    <row r="72" spans="1:2" x14ac:dyDescent="0.25">
      <c r="A72" s="2" t="s">
        <v>2157</v>
      </c>
      <c r="B72" s="2" t="s">
        <v>2157</v>
      </c>
    </row>
    <row r="73" spans="1:2" x14ac:dyDescent="0.25">
      <c r="A73" s="2" t="s">
        <v>2158</v>
      </c>
      <c r="B73" s="2" t="s">
        <v>2158</v>
      </c>
    </row>
    <row r="74" spans="1:2" x14ac:dyDescent="0.25">
      <c r="A74" s="2" t="s">
        <v>2322</v>
      </c>
      <c r="B74" s="2" t="s">
        <v>2322</v>
      </c>
    </row>
    <row r="75" spans="1:2" x14ac:dyDescent="0.25">
      <c r="A75" s="2" t="s">
        <v>1537</v>
      </c>
      <c r="B75" s="2" t="s">
        <v>1537</v>
      </c>
    </row>
    <row r="76" spans="1:2" x14ac:dyDescent="0.25">
      <c r="A76" s="2" t="s">
        <v>2159</v>
      </c>
      <c r="B76" s="2" t="s">
        <v>2255</v>
      </c>
    </row>
    <row r="77" spans="1:2" x14ac:dyDescent="0.25">
      <c r="A77" s="2" t="s">
        <v>1538</v>
      </c>
      <c r="B77" s="2" t="s">
        <v>1721</v>
      </c>
    </row>
    <row r="78" spans="1:2" x14ac:dyDescent="0.25">
      <c r="A78" s="2" t="s">
        <v>1539</v>
      </c>
      <c r="B78" s="2" t="s">
        <v>1722</v>
      </c>
    </row>
    <row r="79" spans="1:2" x14ac:dyDescent="0.25">
      <c r="A79" s="2" t="s">
        <v>1540</v>
      </c>
      <c r="B79" s="2" t="s">
        <v>1723</v>
      </c>
    </row>
    <row r="80" spans="1:2" x14ac:dyDescent="0.25">
      <c r="A80" s="2" t="s">
        <v>1541</v>
      </c>
      <c r="B80" s="2" t="s">
        <v>1541</v>
      </c>
    </row>
    <row r="81" spans="1:2" x14ac:dyDescent="0.25">
      <c r="A81" s="2" t="s">
        <v>1542</v>
      </c>
      <c r="B81" s="2" t="s">
        <v>1542</v>
      </c>
    </row>
    <row r="82" spans="1:2" x14ac:dyDescent="0.25">
      <c r="A82" s="2" t="s">
        <v>1543</v>
      </c>
      <c r="B82" s="2" t="s">
        <v>1724</v>
      </c>
    </row>
    <row r="83" spans="1:2" x14ac:dyDescent="0.25">
      <c r="A83" s="2" t="s">
        <v>1544</v>
      </c>
      <c r="B83" s="2" t="s">
        <v>1544</v>
      </c>
    </row>
    <row r="84" spans="1:2" x14ac:dyDescent="0.25">
      <c r="A84" s="2" t="s">
        <v>2162</v>
      </c>
      <c r="B84" s="2" t="s">
        <v>2162</v>
      </c>
    </row>
    <row r="85" spans="1:2" x14ac:dyDescent="0.25">
      <c r="A85" s="2" t="s">
        <v>1546</v>
      </c>
      <c r="B85" s="2" t="s">
        <v>1725</v>
      </c>
    </row>
    <row r="86" spans="1:2" x14ac:dyDescent="0.25">
      <c r="A86" s="2" t="s">
        <v>2163</v>
      </c>
      <c r="B86" s="2" t="s">
        <v>1726</v>
      </c>
    </row>
    <row r="87" spans="1:2" x14ac:dyDescent="0.25">
      <c r="A87" s="2" t="s">
        <v>1547</v>
      </c>
      <c r="B87" s="2" t="s">
        <v>1547</v>
      </c>
    </row>
    <row r="88" spans="1:2" x14ac:dyDescent="0.25">
      <c r="A88" s="2" t="s">
        <v>1548</v>
      </c>
      <c r="B88" s="2" t="s">
        <v>1727</v>
      </c>
    </row>
    <row r="89" spans="1:2" x14ac:dyDescent="0.25">
      <c r="A89" s="2" t="s">
        <v>2165</v>
      </c>
      <c r="B89" s="2" t="s">
        <v>2165</v>
      </c>
    </row>
    <row r="90" spans="1:2" x14ac:dyDescent="0.25">
      <c r="A90" s="2" t="s">
        <v>2166</v>
      </c>
      <c r="B90" s="2" t="s">
        <v>1549</v>
      </c>
    </row>
    <row r="91" spans="1:2" x14ac:dyDescent="0.25">
      <c r="A91" s="2" t="s">
        <v>1341</v>
      </c>
      <c r="B91" s="2" t="s">
        <v>1341</v>
      </c>
    </row>
    <row r="92" spans="1:2" x14ac:dyDescent="0.25">
      <c r="A92" s="2" t="s">
        <v>2167</v>
      </c>
      <c r="B92" s="2" t="s">
        <v>2167</v>
      </c>
    </row>
    <row r="93" spans="1:2" x14ac:dyDescent="0.25">
      <c r="A93" s="2" t="s">
        <v>2323</v>
      </c>
      <c r="B93" s="2" t="s">
        <v>1728</v>
      </c>
    </row>
    <row r="94" spans="1:2" x14ac:dyDescent="0.25">
      <c r="A94" s="2" t="s">
        <v>2168</v>
      </c>
      <c r="B94" s="2" t="s">
        <v>2168</v>
      </c>
    </row>
    <row r="95" spans="1:2" x14ac:dyDescent="0.25">
      <c r="A95" s="2" t="s">
        <v>1550</v>
      </c>
      <c r="B95" s="2" t="s">
        <v>1550</v>
      </c>
    </row>
    <row r="96" spans="1:2" x14ac:dyDescent="0.25">
      <c r="A96" s="2" t="s">
        <v>1551</v>
      </c>
      <c r="B96" s="2" t="s">
        <v>1551</v>
      </c>
    </row>
    <row r="97" spans="1:2" x14ac:dyDescent="0.25">
      <c r="A97" s="2" t="s">
        <v>1552</v>
      </c>
      <c r="B97" s="2" t="s">
        <v>1552</v>
      </c>
    </row>
    <row r="98" spans="1:2" x14ac:dyDescent="0.25">
      <c r="A98" s="2" t="s">
        <v>2170</v>
      </c>
      <c r="B98" s="2" t="s">
        <v>2256</v>
      </c>
    </row>
    <row r="99" spans="1:2" x14ac:dyDescent="0.25">
      <c r="A99" s="2" t="s">
        <v>2171</v>
      </c>
      <c r="B99" s="2" t="s">
        <v>1730</v>
      </c>
    </row>
    <row r="100" spans="1:2" x14ac:dyDescent="0.25">
      <c r="A100" s="2" t="s">
        <v>1553</v>
      </c>
      <c r="B100" s="2" t="s">
        <v>1553</v>
      </c>
    </row>
    <row r="101" spans="1:2" x14ac:dyDescent="0.25">
      <c r="A101" s="2" t="s">
        <v>2172</v>
      </c>
      <c r="B101" s="2" t="s">
        <v>2172</v>
      </c>
    </row>
    <row r="102" spans="1:2" x14ac:dyDescent="0.25">
      <c r="A102" s="2" t="s">
        <v>1554</v>
      </c>
      <c r="B102" s="2" t="s">
        <v>1732</v>
      </c>
    </row>
    <row r="103" spans="1:2" x14ac:dyDescent="0.25">
      <c r="A103" s="2" t="s">
        <v>1555</v>
      </c>
      <c r="B103" s="2" t="s">
        <v>1733</v>
      </c>
    </row>
    <row r="104" spans="1:2" x14ac:dyDescent="0.25">
      <c r="A104" s="2" t="s">
        <v>1556</v>
      </c>
      <c r="B104" s="2" t="s">
        <v>1556</v>
      </c>
    </row>
    <row r="105" spans="1:2" x14ac:dyDescent="0.25">
      <c r="A105" s="2" t="s">
        <v>1557</v>
      </c>
      <c r="B105" s="2" t="s">
        <v>1734</v>
      </c>
    </row>
    <row r="106" spans="1:2" x14ac:dyDescent="0.25">
      <c r="A106" s="2" t="s">
        <v>1558</v>
      </c>
      <c r="B106" s="2" t="s">
        <v>1735</v>
      </c>
    </row>
    <row r="107" spans="1:2" x14ac:dyDescent="0.25">
      <c r="A107" s="2" t="s">
        <v>1559</v>
      </c>
      <c r="B107" s="2" t="s">
        <v>1559</v>
      </c>
    </row>
    <row r="108" spans="1:2" x14ac:dyDescent="0.25">
      <c r="A108" s="2" t="s">
        <v>1560</v>
      </c>
      <c r="B108" s="2" t="s">
        <v>1736</v>
      </c>
    </row>
    <row r="109" spans="1:2" x14ac:dyDescent="0.25">
      <c r="A109" s="2" t="s">
        <v>1561</v>
      </c>
      <c r="B109" s="2" t="s">
        <v>1737</v>
      </c>
    </row>
    <row r="110" spans="1:2" x14ac:dyDescent="0.25">
      <c r="A110" s="2" t="s">
        <v>1562</v>
      </c>
      <c r="B110" s="2" t="s">
        <v>1738</v>
      </c>
    </row>
    <row r="111" spans="1:2" x14ac:dyDescent="0.25">
      <c r="A111" s="2" t="s">
        <v>2174</v>
      </c>
      <c r="B111" s="2" t="s">
        <v>2174</v>
      </c>
    </row>
    <row r="112" spans="1:2" x14ac:dyDescent="0.25">
      <c r="A112" s="2" t="s">
        <v>1563</v>
      </c>
      <c r="B112" s="2" t="s">
        <v>1739</v>
      </c>
    </row>
    <row r="113" spans="1:2" x14ac:dyDescent="0.25">
      <c r="A113" s="2" t="s">
        <v>1564</v>
      </c>
      <c r="B113" s="2" t="s">
        <v>1740</v>
      </c>
    </row>
    <row r="114" spans="1:2" x14ac:dyDescent="0.25">
      <c r="A114" s="2" t="s">
        <v>1565</v>
      </c>
      <c r="B114" s="2" t="s">
        <v>1741</v>
      </c>
    </row>
    <row r="115" spans="1:2" x14ac:dyDescent="0.25">
      <c r="A115" s="2" t="s">
        <v>1566</v>
      </c>
      <c r="B115" s="2" t="s">
        <v>1566</v>
      </c>
    </row>
    <row r="116" spans="1:2" x14ac:dyDescent="0.25">
      <c r="A116" s="2" t="s">
        <v>1567</v>
      </c>
      <c r="B116" s="2" t="s">
        <v>1567</v>
      </c>
    </row>
    <row r="117" spans="1:2" x14ac:dyDescent="0.25">
      <c r="A117" s="2" t="s">
        <v>1568</v>
      </c>
      <c r="B117" s="2" t="s">
        <v>1742</v>
      </c>
    </row>
    <row r="118" spans="1:2" x14ac:dyDescent="0.25">
      <c r="A118" s="2" t="s">
        <v>2175</v>
      </c>
      <c r="B118" s="2" t="s">
        <v>1569</v>
      </c>
    </row>
    <row r="119" spans="1:2" x14ac:dyDescent="0.25">
      <c r="A119" s="2" t="s">
        <v>2176</v>
      </c>
      <c r="B119" s="2" t="s">
        <v>2176</v>
      </c>
    </row>
    <row r="120" spans="1:2" x14ac:dyDescent="0.25">
      <c r="A120" s="2" t="s">
        <v>1570</v>
      </c>
      <c r="B120" s="2" t="s">
        <v>1743</v>
      </c>
    </row>
    <row r="121" spans="1:2" x14ac:dyDescent="0.25">
      <c r="A121" s="2" t="s">
        <v>1571</v>
      </c>
      <c r="B121" s="2" t="s">
        <v>1571</v>
      </c>
    </row>
    <row r="122" spans="1:2" x14ac:dyDescent="0.25">
      <c r="A122" s="2" t="s">
        <v>1572</v>
      </c>
      <c r="B122" s="2" t="s">
        <v>1744</v>
      </c>
    </row>
    <row r="123" spans="1:2" x14ac:dyDescent="0.25">
      <c r="A123" s="2" t="s">
        <v>1573</v>
      </c>
      <c r="B123" s="2" t="s">
        <v>1745</v>
      </c>
    </row>
    <row r="124" spans="1:2" x14ac:dyDescent="0.25">
      <c r="A124" s="2" t="s">
        <v>1574</v>
      </c>
      <c r="B124" s="2" t="s">
        <v>1574</v>
      </c>
    </row>
    <row r="125" spans="1:2" x14ac:dyDescent="0.25">
      <c r="A125" s="2" t="s">
        <v>1575</v>
      </c>
      <c r="B125" s="2" t="s">
        <v>1575</v>
      </c>
    </row>
    <row r="126" spans="1:2" x14ac:dyDescent="0.25">
      <c r="A126" s="2" t="s">
        <v>1576</v>
      </c>
      <c r="B126" s="2" t="s">
        <v>1576</v>
      </c>
    </row>
    <row r="127" spans="1:2" x14ac:dyDescent="0.25">
      <c r="A127" s="2" t="s">
        <v>1577</v>
      </c>
      <c r="B127" s="2" t="s">
        <v>1747</v>
      </c>
    </row>
    <row r="128" spans="1:2" x14ac:dyDescent="0.25">
      <c r="A128" s="2" t="s">
        <v>1578</v>
      </c>
      <c r="B128" s="2" t="s">
        <v>1748</v>
      </c>
    </row>
    <row r="129" spans="1:2" x14ac:dyDescent="0.25">
      <c r="A129" s="2" t="s">
        <v>1579</v>
      </c>
      <c r="B129" s="2" t="s">
        <v>1749</v>
      </c>
    </row>
    <row r="130" spans="1:2" x14ac:dyDescent="0.25">
      <c r="A130" s="2" t="s">
        <v>2177</v>
      </c>
      <c r="B130" s="2" t="s">
        <v>2177</v>
      </c>
    </row>
    <row r="131" spans="1:2" x14ac:dyDescent="0.25">
      <c r="A131" s="2" t="s">
        <v>1580</v>
      </c>
      <c r="B131" s="2" t="s">
        <v>1580</v>
      </c>
    </row>
    <row r="132" spans="1:2" x14ac:dyDescent="0.25">
      <c r="A132" s="2" t="s">
        <v>2178</v>
      </c>
      <c r="B132" s="2" t="s">
        <v>2178</v>
      </c>
    </row>
    <row r="133" spans="1:2" x14ac:dyDescent="0.25">
      <c r="A133" s="2" t="s">
        <v>1581</v>
      </c>
      <c r="B133" s="2" t="s">
        <v>1581</v>
      </c>
    </row>
    <row r="134" spans="1:2" x14ac:dyDescent="0.25">
      <c r="A134" s="2" t="s">
        <v>1582</v>
      </c>
      <c r="B134" s="2" t="s">
        <v>1750</v>
      </c>
    </row>
    <row r="135" spans="1:2" x14ac:dyDescent="0.25">
      <c r="A135" s="2" t="s">
        <v>1583</v>
      </c>
      <c r="B135" s="2" t="s">
        <v>1583</v>
      </c>
    </row>
    <row r="136" spans="1:2" x14ac:dyDescent="0.25">
      <c r="A136" s="2" t="s">
        <v>2180</v>
      </c>
      <c r="B136" s="2" t="s">
        <v>2180</v>
      </c>
    </row>
    <row r="137" spans="1:2" x14ac:dyDescent="0.25">
      <c r="A137" s="2" t="s">
        <v>1584</v>
      </c>
      <c r="B137" s="2" t="s">
        <v>1584</v>
      </c>
    </row>
    <row r="138" spans="1:2" x14ac:dyDescent="0.25">
      <c r="A138" s="2" t="s">
        <v>2182</v>
      </c>
      <c r="B138" s="2" t="s">
        <v>2182</v>
      </c>
    </row>
    <row r="139" spans="1:2" x14ac:dyDescent="0.25">
      <c r="A139" s="2" t="s">
        <v>1585</v>
      </c>
      <c r="B139" s="2" t="s">
        <v>1751</v>
      </c>
    </row>
    <row r="140" spans="1:2" x14ac:dyDescent="0.25">
      <c r="A140" s="2" t="s">
        <v>2324</v>
      </c>
      <c r="B140" s="2" t="s">
        <v>2339</v>
      </c>
    </row>
    <row r="141" spans="1:2" x14ac:dyDescent="0.25">
      <c r="A141" s="2" t="s">
        <v>1586</v>
      </c>
      <c r="B141" s="2" t="s">
        <v>1586</v>
      </c>
    </row>
    <row r="142" spans="1:2" x14ac:dyDescent="0.25">
      <c r="A142" s="2" t="s">
        <v>1587</v>
      </c>
      <c r="B142" s="2" t="s">
        <v>1752</v>
      </c>
    </row>
    <row r="143" spans="1:2" x14ac:dyDescent="0.25">
      <c r="A143" s="2" t="s">
        <v>1588</v>
      </c>
      <c r="B143" s="2" t="s">
        <v>1588</v>
      </c>
    </row>
    <row r="144" spans="1:2" x14ac:dyDescent="0.25">
      <c r="A144" s="2" t="s">
        <v>2183</v>
      </c>
      <c r="B144" s="2" t="s">
        <v>2183</v>
      </c>
    </row>
    <row r="145" spans="1:2" x14ac:dyDescent="0.25">
      <c r="A145" s="2" t="s">
        <v>2184</v>
      </c>
      <c r="B145" s="2" t="s">
        <v>2184</v>
      </c>
    </row>
    <row r="146" spans="1:2" x14ac:dyDescent="0.25">
      <c r="A146" s="2" t="s">
        <v>2185</v>
      </c>
      <c r="B146" s="2" t="s">
        <v>2257</v>
      </c>
    </row>
    <row r="147" spans="1:2" x14ac:dyDescent="0.25">
      <c r="A147" s="2" t="s">
        <v>1589</v>
      </c>
      <c r="B147" s="2" t="s">
        <v>1753</v>
      </c>
    </row>
    <row r="148" spans="1:2" x14ac:dyDescent="0.25">
      <c r="A148" s="2" t="s">
        <v>1590</v>
      </c>
      <c r="B148" s="2" t="s">
        <v>1754</v>
      </c>
    </row>
    <row r="149" spans="1:2" x14ac:dyDescent="0.25">
      <c r="A149" s="2" t="s">
        <v>1591</v>
      </c>
      <c r="B149" s="2" t="s">
        <v>1591</v>
      </c>
    </row>
    <row r="150" spans="1:2" x14ac:dyDescent="0.25">
      <c r="A150" s="2" t="s">
        <v>1592</v>
      </c>
      <c r="B150" s="2" t="s">
        <v>1755</v>
      </c>
    </row>
    <row r="151" spans="1:2" x14ac:dyDescent="0.25">
      <c r="A151" s="2" t="s">
        <v>2186</v>
      </c>
      <c r="B151" s="2" t="s">
        <v>2258</v>
      </c>
    </row>
    <row r="152" spans="1:2" x14ac:dyDescent="0.25">
      <c r="A152" s="2" t="s">
        <v>2187</v>
      </c>
      <c r="B152" s="2" t="s">
        <v>2187</v>
      </c>
    </row>
    <row r="153" spans="1:2" x14ac:dyDescent="0.25">
      <c r="A153" s="2" t="s">
        <v>1593</v>
      </c>
      <c r="B153" s="2" t="s">
        <v>1593</v>
      </c>
    </row>
    <row r="154" spans="1:2" x14ac:dyDescent="0.25">
      <c r="A154" s="2" t="s">
        <v>2188</v>
      </c>
      <c r="B154" s="2" t="s">
        <v>2188</v>
      </c>
    </row>
    <row r="155" spans="1:2" x14ac:dyDescent="0.25">
      <c r="A155" s="2" t="s">
        <v>1594</v>
      </c>
      <c r="B155" s="2" t="s">
        <v>1594</v>
      </c>
    </row>
    <row r="156" spans="1:2" x14ac:dyDescent="0.25">
      <c r="A156" s="2" t="s">
        <v>1595</v>
      </c>
      <c r="B156" s="2" t="s">
        <v>1595</v>
      </c>
    </row>
    <row r="157" spans="1:2" x14ac:dyDescent="0.25">
      <c r="A157" s="2" t="s">
        <v>1596</v>
      </c>
      <c r="B157" s="2" t="s">
        <v>1596</v>
      </c>
    </row>
    <row r="158" spans="1:2" x14ac:dyDescent="0.25">
      <c r="A158" s="2" t="s">
        <v>1597</v>
      </c>
      <c r="B158" s="2" t="s">
        <v>1757</v>
      </c>
    </row>
    <row r="159" spans="1:2" x14ac:dyDescent="0.25">
      <c r="A159" s="2" t="s">
        <v>1598</v>
      </c>
      <c r="B159" s="2" t="s">
        <v>1758</v>
      </c>
    </row>
    <row r="160" spans="1:2" x14ac:dyDescent="0.25">
      <c r="A160" s="2" t="s">
        <v>1599</v>
      </c>
      <c r="B160" s="2" t="s">
        <v>1599</v>
      </c>
    </row>
    <row r="161" spans="1:2" x14ac:dyDescent="0.25">
      <c r="A161" s="2" t="s">
        <v>2190</v>
      </c>
      <c r="B161" s="2" t="s">
        <v>2190</v>
      </c>
    </row>
    <row r="162" spans="1:2" x14ac:dyDescent="0.25">
      <c r="A162" s="2" t="s">
        <v>1600</v>
      </c>
      <c r="B162" s="2" t="s">
        <v>1600</v>
      </c>
    </row>
    <row r="163" spans="1:2" x14ac:dyDescent="0.25">
      <c r="A163" s="2" t="s">
        <v>2192</v>
      </c>
      <c r="B163" s="2" t="s">
        <v>2192</v>
      </c>
    </row>
    <row r="164" spans="1:2" x14ac:dyDescent="0.25">
      <c r="A164" s="2" t="s">
        <v>1601</v>
      </c>
      <c r="B164" s="2" t="s">
        <v>1601</v>
      </c>
    </row>
    <row r="165" spans="1:2" x14ac:dyDescent="0.25">
      <c r="A165" s="2" t="s">
        <v>1603</v>
      </c>
      <c r="B165" s="2" t="s">
        <v>1603</v>
      </c>
    </row>
    <row r="166" spans="1:2" x14ac:dyDescent="0.25">
      <c r="A166" s="2" t="s">
        <v>1604</v>
      </c>
      <c r="B166" s="2" t="s">
        <v>1604</v>
      </c>
    </row>
    <row r="167" spans="1:2" x14ac:dyDescent="0.25">
      <c r="A167" s="2" t="s">
        <v>1605</v>
      </c>
      <c r="B167" s="2" t="s">
        <v>1605</v>
      </c>
    </row>
    <row r="168" spans="1:2" x14ac:dyDescent="0.25">
      <c r="A168" s="2" t="s">
        <v>1606</v>
      </c>
      <c r="B168" s="2" t="s">
        <v>1761</v>
      </c>
    </row>
    <row r="169" spans="1:2" x14ac:dyDescent="0.25">
      <c r="A169" s="2" t="s">
        <v>1607</v>
      </c>
      <c r="B169" s="2" t="s">
        <v>1607</v>
      </c>
    </row>
    <row r="170" spans="1:2" x14ac:dyDescent="0.25">
      <c r="A170" s="2" t="s">
        <v>2325</v>
      </c>
      <c r="B170" s="2" t="s">
        <v>2340</v>
      </c>
    </row>
    <row r="171" spans="1:2" x14ac:dyDescent="0.25">
      <c r="A171" s="2" t="s">
        <v>1608</v>
      </c>
      <c r="B171" s="2" t="s">
        <v>1608</v>
      </c>
    </row>
    <row r="172" spans="1:2" x14ac:dyDescent="0.25">
      <c r="A172" s="2" t="s">
        <v>1609</v>
      </c>
      <c r="B172" s="2" t="s">
        <v>1762</v>
      </c>
    </row>
    <row r="173" spans="1:2" x14ac:dyDescent="0.25">
      <c r="A173" s="2" t="s">
        <v>1610</v>
      </c>
      <c r="B173" s="2" t="s">
        <v>1610</v>
      </c>
    </row>
    <row r="174" spans="1:2" x14ac:dyDescent="0.25">
      <c r="A174" s="2" t="s">
        <v>2194</v>
      </c>
      <c r="B174" s="2" t="s">
        <v>2259</v>
      </c>
    </row>
    <row r="175" spans="1:2" x14ac:dyDescent="0.25">
      <c r="A175" s="2" t="s">
        <v>1611</v>
      </c>
      <c r="B175" s="2" t="s">
        <v>1764</v>
      </c>
    </row>
    <row r="176" spans="1:2" x14ac:dyDescent="0.25">
      <c r="A176" s="2" t="s">
        <v>1612</v>
      </c>
      <c r="B176" s="2" t="s">
        <v>1765</v>
      </c>
    </row>
    <row r="177" spans="1:2" x14ac:dyDescent="0.25">
      <c r="A177" s="2" t="s">
        <v>1614</v>
      </c>
      <c r="B177" s="2" t="s">
        <v>1614</v>
      </c>
    </row>
    <row r="178" spans="1:2" x14ac:dyDescent="0.25">
      <c r="A178" s="2" t="s">
        <v>1615</v>
      </c>
      <c r="B178" s="2" t="s">
        <v>1615</v>
      </c>
    </row>
    <row r="179" spans="1:2" x14ac:dyDescent="0.25">
      <c r="A179" s="2" t="s">
        <v>1616</v>
      </c>
      <c r="B179" s="2" t="s">
        <v>1616</v>
      </c>
    </row>
    <row r="180" spans="1:2" x14ac:dyDescent="0.25">
      <c r="A180" s="2" t="s">
        <v>2195</v>
      </c>
      <c r="B180" s="2" t="s">
        <v>2195</v>
      </c>
    </row>
    <row r="181" spans="1:2" x14ac:dyDescent="0.25">
      <c r="A181" s="2" t="s">
        <v>2196</v>
      </c>
      <c r="B181" s="2" t="s">
        <v>2196</v>
      </c>
    </row>
    <row r="182" spans="1:2" x14ac:dyDescent="0.25">
      <c r="A182" s="2" t="s">
        <v>1617</v>
      </c>
      <c r="B182" s="2" t="s">
        <v>1766</v>
      </c>
    </row>
    <row r="183" spans="1:2" x14ac:dyDescent="0.25">
      <c r="A183" s="2" t="s">
        <v>2197</v>
      </c>
      <c r="B183" s="2" t="s">
        <v>2260</v>
      </c>
    </row>
    <row r="184" spans="1:2" x14ac:dyDescent="0.25">
      <c r="A184" s="2" t="s">
        <v>2198</v>
      </c>
      <c r="B184" s="2" t="s">
        <v>2198</v>
      </c>
    </row>
    <row r="185" spans="1:2" x14ac:dyDescent="0.25">
      <c r="A185" s="2" t="s">
        <v>2199</v>
      </c>
      <c r="B185" s="2" t="s">
        <v>2199</v>
      </c>
    </row>
    <row r="186" spans="1:2" x14ac:dyDescent="0.25">
      <c r="A186" s="2" t="s">
        <v>2200</v>
      </c>
      <c r="B186" s="2" t="s">
        <v>2261</v>
      </c>
    </row>
    <row r="187" spans="1:2" x14ac:dyDescent="0.25">
      <c r="A187" s="2" t="s">
        <v>1618</v>
      </c>
      <c r="B187" s="2" t="s">
        <v>1618</v>
      </c>
    </row>
    <row r="188" spans="1:2" x14ac:dyDescent="0.25">
      <c r="A188" s="2" t="s">
        <v>1620</v>
      </c>
      <c r="B188" s="2" t="s">
        <v>1620</v>
      </c>
    </row>
    <row r="189" spans="1:2" x14ac:dyDescent="0.25">
      <c r="A189" s="2" t="s">
        <v>1621</v>
      </c>
      <c r="B189" s="2" t="s">
        <v>1768</v>
      </c>
    </row>
    <row r="190" spans="1:2" x14ac:dyDescent="0.25">
      <c r="A190" s="2" t="s">
        <v>1623</v>
      </c>
      <c r="B190" s="2" t="s">
        <v>1623</v>
      </c>
    </row>
    <row r="191" spans="1:2" x14ac:dyDescent="0.25">
      <c r="A191" s="2" t="s">
        <v>2203</v>
      </c>
      <c r="B191" s="2" t="s">
        <v>2203</v>
      </c>
    </row>
    <row r="192" spans="1:2" x14ac:dyDescent="0.25">
      <c r="A192" s="2" t="s">
        <v>1624</v>
      </c>
      <c r="B192" s="2" t="s">
        <v>1624</v>
      </c>
    </row>
    <row r="193" spans="1:2" x14ac:dyDescent="0.25">
      <c r="A193" s="2" t="s">
        <v>2204</v>
      </c>
      <c r="B193" s="2" t="s">
        <v>1769</v>
      </c>
    </row>
    <row r="194" spans="1:2" x14ac:dyDescent="0.25">
      <c r="A194" s="2" t="s">
        <v>2205</v>
      </c>
      <c r="B194" s="2" t="s">
        <v>2205</v>
      </c>
    </row>
    <row r="195" spans="1:2" x14ac:dyDescent="0.25">
      <c r="A195" s="2" t="s">
        <v>1625</v>
      </c>
      <c r="B195" s="2" t="s">
        <v>1625</v>
      </c>
    </row>
    <row r="196" spans="1:2" x14ac:dyDescent="0.25">
      <c r="A196" s="2" t="s">
        <v>2206</v>
      </c>
      <c r="B196" s="2" t="s">
        <v>1626</v>
      </c>
    </row>
    <row r="197" spans="1:2" x14ac:dyDescent="0.25">
      <c r="A197" s="2" t="s">
        <v>1627</v>
      </c>
      <c r="B197" s="2" t="s">
        <v>1770</v>
      </c>
    </row>
    <row r="198" spans="1:2" x14ac:dyDescent="0.25">
      <c r="A198" s="2" t="s">
        <v>1628</v>
      </c>
      <c r="B198" s="2" t="s">
        <v>1628</v>
      </c>
    </row>
    <row r="199" spans="1:2" x14ac:dyDescent="0.25">
      <c r="A199" s="2" t="s">
        <v>1629</v>
      </c>
      <c r="B199" s="2" t="s">
        <v>1771</v>
      </c>
    </row>
    <row r="200" spans="1:2" x14ac:dyDescent="0.25">
      <c r="A200" s="2" t="s">
        <v>1630</v>
      </c>
      <c r="B200" s="2" t="s">
        <v>1630</v>
      </c>
    </row>
    <row r="201" spans="1:2" x14ac:dyDescent="0.25">
      <c r="A201" s="2" t="s">
        <v>1631</v>
      </c>
      <c r="B201" s="2" t="s">
        <v>1631</v>
      </c>
    </row>
    <row r="202" spans="1:2" x14ac:dyDescent="0.25">
      <c r="A202" s="2" t="s">
        <v>1632</v>
      </c>
      <c r="B202" s="2" t="s">
        <v>1632</v>
      </c>
    </row>
    <row r="203" spans="1:2" x14ac:dyDescent="0.25">
      <c r="A203" s="2" t="s">
        <v>2207</v>
      </c>
      <c r="B203" s="2" t="s">
        <v>2207</v>
      </c>
    </row>
    <row r="204" spans="1:2" x14ac:dyDescent="0.25">
      <c r="A204" s="2" t="s">
        <v>1633</v>
      </c>
      <c r="B204" s="2" t="s">
        <v>1633</v>
      </c>
    </row>
    <row r="205" spans="1:2" x14ac:dyDescent="0.25">
      <c r="A205" s="2" t="s">
        <v>2209</v>
      </c>
      <c r="B205" s="2" t="s">
        <v>2262</v>
      </c>
    </row>
    <row r="206" spans="1:2" x14ac:dyDescent="0.25">
      <c r="A206" s="2" t="s">
        <v>2210</v>
      </c>
      <c r="B206" s="2" t="s">
        <v>1634</v>
      </c>
    </row>
    <row r="207" spans="1:2" x14ac:dyDescent="0.25">
      <c r="A207" s="2" t="s">
        <v>1635</v>
      </c>
      <c r="B207" s="2" t="s">
        <v>1772</v>
      </c>
    </row>
    <row r="208" spans="1:2" x14ac:dyDescent="0.25">
      <c r="A208" s="2" t="s">
        <v>1636</v>
      </c>
      <c r="B208" s="2" t="s">
        <v>1636</v>
      </c>
    </row>
    <row r="209" spans="1:2" x14ac:dyDescent="0.25">
      <c r="A209" s="2" t="s">
        <v>1637</v>
      </c>
      <c r="B209" s="2" t="s">
        <v>1637</v>
      </c>
    </row>
    <row r="210" spans="1:2" x14ac:dyDescent="0.25">
      <c r="A210" s="2" t="s">
        <v>1638</v>
      </c>
      <c r="B210" s="2" t="s">
        <v>1638</v>
      </c>
    </row>
    <row r="211" spans="1:2" x14ac:dyDescent="0.25">
      <c r="A211" s="2" t="s">
        <v>2211</v>
      </c>
      <c r="B211" s="2" t="s">
        <v>2211</v>
      </c>
    </row>
    <row r="212" spans="1:2" x14ac:dyDescent="0.25">
      <c r="A212" s="2" t="s">
        <v>1639</v>
      </c>
      <c r="B212" s="2" t="s">
        <v>1773</v>
      </c>
    </row>
    <row r="213" spans="1:2" x14ac:dyDescent="0.25">
      <c r="A213" s="2" t="s">
        <v>1640</v>
      </c>
      <c r="B213" s="2" t="s">
        <v>1774</v>
      </c>
    </row>
    <row r="214" spans="1:2" x14ac:dyDescent="0.25">
      <c r="A214" s="2" t="s">
        <v>1641</v>
      </c>
      <c r="B214" s="2" t="s">
        <v>1641</v>
      </c>
    </row>
    <row r="215" spans="1:2" x14ac:dyDescent="0.25">
      <c r="A215" s="2" t="s">
        <v>2212</v>
      </c>
      <c r="B215" s="2" t="s">
        <v>2263</v>
      </c>
    </row>
    <row r="216" spans="1:2" x14ac:dyDescent="0.25">
      <c r="A216" s="2" t="s">
        <v>1642</v>
      </c>
      <c r="B216" s="2" t="s">
        <v>1642</v>
      </c>
    </row>
    <row r="217" spans="1:2" x14ac:dyDescent="0.25">
      <c r="A217" s="2" t="s">
        <v>2214</v>
      </c>
      <c r="B217" s="2" t="s">
        <v>1643</v>
      </c>
    </row>
    <row r="218" spans="1:2" x14ac:dyDescent="0.25">
      <c r="A218" s="2" t="s">
        <v>1644</v>
      </c>
      <c r="B218" s="2" t="s">
        <v>1775</v>
      </c>
    </row>
    <row r="219" spans="1:2" x14ac:dyDescent="0.25">
      <c r="A219" s="2" t="s">
        <v>1645</v>
      </c>
      <c r="B219" s="2" t="s">
        <v>1645</v>
      </c>
    </row>
    <row r="220" spans="1:2" x14ac:dyDescent="0.25">
      <c r="A220" s="2" t="s">
        <v>1646</v>
      </c>
      <c r="B220" s="2" t="s">
        <v>1776</v>
      </c>
    </row>
    <row r="221" spans="1:2" x14ac:dyDescent="0.25">
      <c r="A221" s="2" t="s">
        <v>1647</v>
      </c>
      <c r="B221" s="2" t="s">
        <v>1647</v>
      </c>
    </row>
    <row r="222" spans="1:2" x14ac:dyDescent="0.25">
      <c r="A222" s="2" t="s">
        <v>1649</v>
      </c>
      <c r="B222" s="2" t="s">
        <v>1649</v>
      </c>
    </row>
    <row r="223" spans="1:2" x14ac:dyDescent="0.25">
      <c r="A223" s="2" t="s">
        <v>1650</v>
      </c>
      <c r="B223" s="2" t="s">
        <v>1650</v>
      </c>
    </row>
    <row r="224" spans="1:2" x14ac:dyDescent="0.25">
      <c r="A224" s="2" t="s">
        <v>2216</v>
      </c>
      <c r="B224" s="2" t="s">
        <v>2216</v>
      </c>
    </row>
    <row r="225" spans="1:2" x14ac:dyDescent="0.25">
      <c r="A225" s="2" t="s">
        <v>1651</v>
      </c>
      <c r="B225" s="2" t="s">
        <v>1651</v>
      </c>
    </row>
    <row r="226" spans="1:2" x14ac:dyDescent="0.25">
      <c r="A226" s="2" t="s">
        <v>2217</v>
      </c>
      <c r="B226" s="2" t="s">
        <v>2217</v>
      </c>
    </row>
    <row r="227" spans="1:2" x14ac:dyDescent="0.25">
      <c r="A227" s="2" t="s">
        <v>2218</v>
      </c>
      <c r="B227" s="2" t="s">
        <v>2218</v>
      </c>
    </row>
    <row r="228" spans="1:2" x14ac:dyDescent="0.25">
      <c r="A228" s="2" t="s">
        <v>1652</v>
      </c>
      <c r="B228" s="2" t="s">
        <v>1778</v>
      </c>
    </row>
    <row r="229" spans="1:2" x14ac:dyDescent="0.25">
      <c r="A229" s="2" t="s">
        <v>2220</v>
      </c>
      <c r="B229" s="2" t="s">
        <v>2220</v>
      </c>
    </row>
    <row r="230" spans="1:2" x14ac:dyDescent="0.25">
      <c r="A230" s="2" t="s">
        <v>2221</v>
      </c>
      <c r="B230" s="2" t="s">
        <v>2221</v>
      </c>
    </row>
    <row r="231" spans="1:2" x14ac:dyDescent="0.25">
      <c r="A231" s="2" t="s">
        <v>2222</v>
      </c>
      <c r="B231" s="2" t="s">
        <v>2222</v>
      </c>
    </row>
    <row r="232" spans="1:2" x14ac:dyDescent="0.25">
      <c r="A232" s="2" t="s">
        <v>1654</v>
      </c>
      <c r="B232" s="2" t="s">
        <v>1779</v>
      </c>
    </row>
    <row r="233" spans="1:2" x14ac:dyDescent="0.25">
      <c r="A233" s="2" t="s">
        <v>2326</v>
      </c>
      <c r="B233" s="2" t="s">
        <v>2341</v>
      </c>
    </row>
    <row r="234" spans="1:2" x14ac:dyDescent="0.25">
      <c r="A234" s="2" t="s">
        <v>2224</v>
      </c>
      <c r="B234" s="2" t="s">
        <v>1655</v>
      </c>
    </row>
    <row r="235" spans="1:2" x14ac:dyDescent="0.25">
      <c r="A235" s="2" t="s">
        <v>1656</v>
      </c>
      <c r="B235" s="2" t="s">
        <v>1780</v>
      </c>
    </row>
    <row r="236" spans="1:2" x14ac:dyDescent="0.25">
      <c r="A236" s="2" t="s">
        <v>2226</v>
      </c>
      <c r="B236" s="2" t="s">
        <v>2226</v>
      </c>
    </row>
    <row r="237" spans="1:2" x14ac:dyDescent="0.25">
      <c r="A237" s="2" t="s">
        <v>1657</v>
      </c>
      <c r="B237" s="2" t="s">
        <v>1657</v>
      </c>
    </row>
    <row r="238" spans="1:2" x14ac:dyDescent="0.25">
      <c r="A238" s="2" t="s">
        <v>2227</v>
      </c>
      <c r="B238" s="2" t="s">
        <v>1658</v>
      </c>
    </row>
    <row r="239" spans="1:2" x14ac:dyDescent="0.25">
      <c r="A239" s="2" t="s">
        <v>1659</v>
      </c>
      <c r="B239" s="2" t="s">
        <v>1659</v>
      </c>
    </row>
    <row r="240" spans="1:2" x14ac:dyDescent="0.25">
      <c r="A240" s="2" t="s">
        <v>2228</v>
      </c>
      <c r="B240" s="2" t="s">
        <v>2228</v>
      </c>
    </row>
    <row r="241" spans="1:2" x14ac:dyDescent="0.25">
      <c r="A241" s="2" t="s">
        <v>2229</v>
      </c>
      <c r="B241" s="2" t="s">
        <v>2229</v>
      </c>
    </row>
    <row r="242" spans="1:2" x14ac:dyDescent="0.25">
      <c r="A242" s="2" t="s">
        <v>1660</v>
      </c>
      <c r="B242" s="2" t="s">
        <v>1660</v>
      </c>
    </row>
    <row r="243" spans="1:2" x14ac:dyDescent="0.25">
      <c r="A243" s="2" t="s">
        <v>1661</v>
      </c>
      <c r="B243" s="2" t="s">
        <v>1781</v>
      </c>
    </row>
    <row r="244" spans="1:2" x14ac:dyDescent="0.25">
      <c r="A244" s="2" t="s">
        <v>1662</v>
      </c>
      <c r="B244" s="2" t="s">
        <v>1662</v>
      </c>
    </row>
    <row r="245" spans="1:2" x14ac:dyDescent="0.25">
      <c r="A245" s="2" t="s">
        <v>1663</v>
      </c>
      <c r="B245" s="2" t="s">
        <v>1663</v>
      </c>
    </row>
    <row r="246" spans="1:2" x14ac:dyDescent="0.25">
      <c r="A246" s="2" t="s">
        <v>2269</v>
      </c>
      <c r="B246" s="2" t="s">
        <v>1782</v>
      </c>
    </row>
    <row r="247" spans="1:2" x14ac:dyDescent="0.25">
      <c r="A247" s="2" t="s">
        <v>1664</v>
      </c>
      <c r="B247" s="2" t="s">
        <v>1664</v>
      </c>
    </row>
    <row r="248" spans="1:2" x14ac:dyDescent="0.25">
      <c r="A248" s="2" t="s">
        <v>1665</v>
      </c>
      <c r="B248" s="2" t="s">
        <v>1665</v>
      </c>
    </row>
    <row r="249" spans="1:2" x14ac:dyDescent="0.25">
      <c r="A249" s="2" t="s">
        <v>1666</v>
      </c>
      <c r="B249" s="2" t="s">
        <v>1666</v>
      </c>
    </row>
    <row r="250" spans="1:2" x14ac:dyDescent="0.25">
      <c r="A250" s="2" t="s">
        <v>1667</v>
      </c>
      <c r="B250" s="2" t="s">
        <v>1667</v>
      </c>
    </row>
    <row r="251" spans="1:2" x14ac:dyDescent="0.25">
      <c r="A251" s="2" t="s">
        <v>2272</v>
      </c>
      <c r="B251" s="2" t="s">
        <v>2272</v>
      </c>
    </row>
    <row r="252" spans="1:2" x14ac:dyDescent="0.25">
      <c r="A252" s="2" t="s">
        <v>1668</v>
      </c>
      <c r="B252" s="2" t="s">
        <v>1783</v>
      </c>
    </row>
    <row r="253" spans="1:2" x14ac:dyDescent="0.25">
      <c r="A253" s="2" t="s">
        <v>2273</v>
      </c>
      <c r="B253" s="2" t="s">
        <v>2273</v>
      </c>
    </row>
    <row r="254" spans="1:2" x14ac:dyDescent="0.25">
      <c r="A254" s="2" t="s">
        <v>2274</v>
      </c>
      <c r="B254" s="2" t="s">
        <v>1669</v>
      </c>
    </row>
    <row r="255" spans="1:2" x14ac:dyDescent="0.25">
      <c r="A255" s="2" t="s">
        <v>2275</v>
      </c>
      <c r="B255" s="2" t="s">
        <v>2295</v>
      </c>
    </row>
    <row r="256" spans="1:2" x14ac:dyDescent="0.25">
      <c r="A256" s="2" t="s">
        <v>1784</v>
      </c>
      <c r="B256" s="2" t="s">
        <v>1784</v>
      </c>
    </row>
    <row r="257" spans="1:2" x14ac:dyDescent="0.25">
      <c r="A257" s="2" t="s">
        <v>1670</v>
      </c>
      <c r="B257" s="2" t="s">
        <v>1670</v>
      </c>
    </row>
    <row r="258" spans="1:2" x14ac:dyDescent="0.25">
      <c r="A258" s="2" t="s">
        <v>2276</v>
      </c>
      <c r="B258" s="2" t="s">
        <v>2276</v>
      </c>
    </row>
    <row r="259" spans="1:2" x14ac:dyDescent="0.25">
      <c r="A259" s="2" t="s">
        <v>2277</v>
      </c>
      <c r="B259" s="2" t="s">
        <v>2277</v>
      </c>
    </row>
    <row r="260" spans="1:2" x14ac:dyDescent="0.25">
      <c r="A260" s="2" t="s">
        <v>1671</v>
      </c>
      <c r="B260" s="2" t="s">
        <v>1671</v>
      </c>
    </row>
    <row r="261" spans="1:2" x14ac:dyDescent="0.25">
      <c r="A261" s="2" t="s">
        <v>1673</v>
      </c>
      <c r="B261" s="2" t="s">
        <v>1785</v>
      </c>
    </row>
    <row r="262" spans="1:2" x14ac:dyDescent="0.25">
      <c r="A262" s="2" t="s">
        <v>1674</v>
      </c>
      <c r="B262" s="2" t="s">
        <v>1674</v>
      </c>
    </row>
    <row r="263" spans="1:2" x14ac:dyDescent="0.25">
      <c r="A263" s="2" t="s">
        <v>1786</v>
      </c>
      <c r="B263" s="2" t="s">
        <v>1786</v>
      </c>
    </row>
    <row r="264" spans="1:2" x14ac:dyDescent="0.25">
      <c r="A264" s="2" t="s">
        <v>1675</v>
      </c>
      <c r="B264" s="2" t="s">
        <v>1675</v>
      </c>
    </row>
    <row r="265" spans="1:2" x14ac:dyDescent="0.25">
      <c r="A265" s="2" t="s">
        <v>2279</v>
      </c>
      <c r="B265" s="2" t="s">
        <v>2279</v>
      </c>
    </row>
    <row r="266" spans="1:2" x14ac:dyDescent="0.25">
      <c r="A266" s="2" t="s">
        <v>1676</v>
      </c>
      <c r="B266" s="2" t="s">
        <v>1787</v>
      </c>
    </row>
    <row r="267" spans="1:2" x14ac:dyDescent="0.25">
      <c r="A267" s="2" t="s">
        <v>1677</v>
      </c>
      <c r="B267" s="2" t="s">
        <v>1788</v>
      </c>
    </row>
    <row r="268" spans="1:2" x14ac:dyDescent="0.25">
      <c r="A268" s="2" t="s">
        <v>1678</v>
      </c>
      <c r="B268" s="2" t="s">
        <v>1789</v>
      </c>
    </row>
    <row r="269" spans="1:2" x14ac:dyDescent="0.25">
      <c r="A269" s="2" t="s">
        <v>2280</v>
      </c>
      <c r="B269" s="2" t="s">
        <v>2280</v>
      </c>
    </row>
    <row r="270" spans="1:2" x14ac:dyDescent="0.25">
      <c r="A270" s="2" t="s">
        <v>2281</v>
      </c>
      <c r="B270" s="2" t="s">
        <v>2281</v>
      </c>
    </row>
    <row r="271" spans="1:2" x14ac:dyDescent="0.25">
      <c r="A271" s="2" t="s">
        <v>1790</v>
      </c>
      <c r="B271" s="2" t="s">
        <v>1790</v>
      </c>
    </row>
    <row r="272" spans="1:2" x14ac:dyDescent="0.25">
      <c r="A272" s="2" t="s">
        <v>2282</v>
      </c>
      <c r="B272" s="2" t="s">
        <v>2282</v>
      </c>
    </row>
    <row r="273" spans="1:2" x14ac:dyDescent="0.25">
      <c r="A273" s="2" t="s">
        <v>1679</v>
      </c>
      <c r="B273" s="2" t="s">
        <v>1679</v>
      </c>
    </row>
    <row r="274" spans="1:2" x14ac:dyDescent="0.25">
      <c r="A274" s="2" t="s">
        <v>2283</v>
      </c>
      <c r="B274" s="2" t="s">
        <v>2283</v>
      </c>
    </row>
    <row r="275" spans="1:2" x14ac:dyDescent="0.25">
      <c r="A275" s="2" t="s">
        <v>2284</v>
      </c>
      <c r="B275" s="2" t="s">
        <v>2284</v>
      </c>
    </row>
    <row r="276" spans="1:2" x14ac:dyDescent="0.25">
      <c r="A276" s="2" t="s">
        <v>1680</v>
      </c>
      <c r="B276" s="2" t="s">
        <v>1680</v>
      </c>
    </row>
    <row r="277" spans="1:2" x14ac:dyDescent="0.25">
      <c r="A277" s="2" t="s">
        <v>2285</v>
      </c>
      <c r="B277" s="2" t="s">
        <v>2296</v>
      </c>
    </row>
    <row r="278" spans="1:2" x14ac:dyDescent="0.25">
      <c r="A278" s="2" t="s">
        <v>1681</v>
      </c>
      <c r="B278" s="2" t="s">
        <v>1791</v>
      </c>
    </row>
    <row r="279" spans="1:2" x14ac:dyDescent="0.25">
      <c r="A279" s="2" t="s">
        <v>2286</v>
      </c>
      <c r="B279" s="2" t="s">
        <v>2286</v>
      </c>
    </row>
    <row r="280" spans="1:2" x14ac:dyDescent="0.25">
      <c r="A280" s="2" t="s">
        <v>1682</v>
      </c>
      <c r="B280" s="2" t="s">
        <v>1793</v>
      </c>
    </row>
    <row r="281" spans="1:2" x14ac:dyDescent="0.25">
      <c r="A281" s="2" t="s">
        <v>1683</v>
      </c>
      <c r="B281" s="2" t="s">
        <v>1794</v>
      </c>
    </row>
    <row r="282" spans="1:2" x14ac:dyDescent="0.25">
      <c r="A282" s="2" t="s">
        <v>2327</v>
      </c>
      <c r="B282" s="2" t="s">
        <v>2327</v>
      </c>
    </row>
    <row r="283" spans="1:2" x14ac:dyDescent="0.25">
      <c r="A283" s="2" t="s">
        <v>1684</v>
      </c>
      <c r="B283" s="2" t="s">
        <v>1795</v>
      </c>
    </row>
    <row r="284" spans="1:2" x14ac:dyDescent="0.25">
      <c r="A284" s="2" t="s">
        <v>1685</v>
      </c>
      <c r="B284" s="2" t="s">
        <v>1797</v>
      </c>
    </row>
    <row r="285" spans="1:2" x14ac:dyDescent="0.25">
      <c r="A285" s="2" t="s">
        <v>1686</v>
      </c>
      <c r="B285" s="2" t="s">
        <v>1798</v>
      </c>
    </row>
    <row r="286" spans="1:2" x14ac:dyDescent="0.25">
      <c r="A286" s="2" t="s">
        <v>2289</v>
      </c>
      <c r="B286" s="2" t="s">
        <v>2289</v>
      </c>
    </row>
    <row r="287" spans="1:2" x14ac:dyDescent="0.25">
      <c r="A287" s="2" t="s">
        <v>1687</v>
      </c>
      <c r="B287" s="2" t="s">
        <v>1799</v>
      </c>
    </row>
    <row r="288" spans="1:2" x14ac:dyDescent="0.25">
      <c r="A288" s="2" t="s">
        <v>1688</v>
      </c>
      <c r="B288" s="2" t="s">
        <v>1688</v>
      </c>
    </row>
    <row r="289" spans="1:2" x14ac:dyDescent="0.25">
      <c r="A289" s="2" t="s">
        <v>2290</v>
      </c>
      <c r="B289" s="2" t="s">
        <v>2290</v>
      </c>
    </row>
    <row r="290" spans="1:2" x14ac:dyDescent="0.25">
      <c r="A290" s="2" t="s">
        <v>1689</v>
      </c>
      <c r="B290" s="2" t="s">
        <v>1689</v>
      </c>
    </row>
    <row r="291" spans="1:2" x14ac:dyDescent="0.25">
      <c r="A291" s="2" t="s">
        <v>1690</v>
      </c>
      <c r="B291" s="2" t="s">
        <v>1690</v>
      </c>
    </row>
    <row r="292" spans="1:2" x14ac:dyDescent="0.25">
      <c r="A292" s="2" t="s">
        <v>1692</v>
      </c>
      <c r="B292" s="2" t="s">
        <v>1692</v>
      </c>
    </row>
    <row r="293" spans="1:2" x14ac:dyDescent="0.25">
      <c r="A293" s="2" t="s">
        <v>2291</v>
      </c>
      <c r="B293" s="2" t="s">
        <v>2291</v>
      </c>
    </row>
    <row r="294" spans="1:2" x14ac:dyDescent="0.25">
      <c r="A294" s="2" t="s">
        <v>2292</v>
      </c>
      <c r="B294" s="2" t="s">
        <v>1694</v>
      </c>
    </row>
    <row r="295" spans="1:2" x14ac:dyDescent="0.25">
      <c r="A295" s="2" t="s">
        <v>1695</v>
      </c>
      <c r="B295" s="2" t="s">
        <v>1802</v>
      </c>
    </row>
    <row r="296" spans="1:2" x14ac:dyDescent="0.25">
      <c r="A296" s="2" t="s">
        <v>1429</v>
      </c>
      <c r="B296" s="2" t="s">
        <v>1429</v>
      </c>
    </row>
    <row r="297" spans="1:2" x14ac:dyDescent="0.25">
      <c r="A297" s="2" t="s">
        <v>2294</v>
      </c>
      <c r="B297" s="2" t="s">
        <v>2294</v>
      </c>
    </row>
    <row r="298" spans="1:2" x14ac:dyDescent="0.25">
      <c r="A298" s="2" t="s">
        <v>1697</v>
      </c>
      <c r="B298" s="2" t="s">
        <v>1803</v>
      </c>
    </row>
    <row r="299" spans="1:2" x14ac:dyDescent="0.25">
      <c r="A299" s="2" t="s">
        <v>1698</v>
      </c>
      <c r="B299" s="2" t="s">
        <v>1698</v>
      </c>
    </row>
  </sheetData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51"/>
  <sheetViews>
    <sheetView topLeftCell="A178" workbookViewId="0">
      <selection activeCell="B189" sqref="B189"/>
    </sheetView>
  </sheetViews>
  <sheetFormatPr defaultRowHeight="15" x14ac:dyDescent="0.25"/>
  <cols>
    <col min="1" max="2" width="26.28515625" bestFit="1" customWidth="1"/>
    <col min="9" max="10" width="26.28515625" bestFit="1" customWidth="1"/>
  </cols>
  <sheetData>
    <row r="1" spans="1:10" x14ac:dyDescent="0.25">
      <c r="A1" s="2" t="s">
        <v>1487</v>
      </c>
      <c r="B1" s="2" t="s">
        <v>1431</v>
      </c>
    </row>
    <row r="2" spans="1:10" x14ac:dyDescent="0.25">
      <c r="A2" s="2" t="s">
        <v>1292</v>
      </c>
      <c r="B2" s="2" t="s">
        <v>1434</v>
      </c>
      <c r="I2" t="s">
        <v>1340</v>
      </c>
      <c r="J2" t="s">
        <v>2331</v>
      </c>
    </row>
    <row r="3" spans="1:10" x14ac:dyDescent="0.25">
      <c r="A3" s="2" t="s">
        <v>2022</v>
      </c>
      <c r="B3" s="2" t="s">
        <v>2232</v>
      </c>
      <c r="I3" t="s">
        <v>1434</v>
      </c>
      <c r="J3" t="s">
        <v>1434</v>
      </c>
    </row>
    <row r="4" spans="1:10" x14ac:dyDescent="0.25">
      <c r="A4" s="2" t="s">
        <v>1293</v>
      </c>
      <c r="B4" s="2" t="s">
        <v>1293</v>
      </c>
      <c r="I4" t="s">
        <v>2021</v>
      </c>
      <c r="J4" t="s">
        <v>2232</v>
      </c>
    </row>
    <row r="5" spans="1:10" x14ac:dyDescent="0.25">
      <c r="A5" s="2" t="s">
        <v>1294</v>
      </c>
      <c r="B5" s="2" t="s">
        <v>1294</v>
      </c>
      <c r="I5" t="s">
        <v>1488</v>
      </c>
      <c r="J5" t="s">
        <v>1293</v>
      </c>
    </row>
    <row r="6" spans="1:10" x14ac:dyDescent="0.25">
      <c r="A6" s="2" t="s">
        <v>1295</v>
      </c>
      <c r="B6" s="2" t="s">
        <v>1435</v>
      </c>
      <c r="I6" t="s">
        <v>1489</v>
      </c>
      <c r="J6" t="s">
        <v>1294</v>
      </c>
    </row>
    <row r="7" spans="1:10" x14ac:dyDescent="0.25">
      <c r="A7" s="2" t="s">
        <v>1296</v>
      </c>
      <c r="B7" s="2" t="s">
        <v>1296</v>
      </c>
      <c r="I7" t="s">
        <v>2232</v>
      </c>
      <c r="J7" t="s">
        <v>1435</v>
      </c>
    </row>
    <row r="8" spans="1:10" x14ac:dyDescent="0.25">
      <c r="A8" s="2" t="s">
        <v>1298</v>
      </c>
      <c r="B8" s="2" t="s">
        <v>1437</v>
      </c>
      <c r="I8" t="s">
        <v>1490</v>
      </c>
      <c r="J8" t="s">
        <v>1296</v>
      </c>
    </row>
    <row r="9" spans="1:10" x14ac:dyDescent="0.25">
      <c r="A9" s="2" t="s">
        <v>2024</v>
      </c>
      <c r="B9" s="2" t="s">
        <v>2024</v>
      </c>
      <c r="I9" t="s">
        <v>1293</v>
      </c>
      <c r="J9" t="s">
        <v>1437</v>
      </c>
    </row>
    <row r="10" spans="1:10" x14ac:dyDescent="0.25">
      <c r="A10" s="2" t="s">
        <v>1299</v>
      </c>
      <c r="B10" s="2" t="s">
        <v>1438</v>
      </c>
      <c r="I10" t="s">
        <v>1294</v>
      </c>
      <c r="J10" t="s">
        <v>2024</v>
      </c>
    </row>
    <row r="11" spans="1:10" x14ac:dyDescent="0.25">
      <c r="A11" s="2" t="s">
        <v>1300</v>
      </c>
      <c r="B11" s="2" t="s">
        <v>1439</v>
      </c>
      <c r="I11" t="s">
        <v>2131</v>
      </c>
      <c r="J11" t="s">
        <v>1438</v>
      </c>
    </row>
    <row r="12" spans="1:10" x14ac:dyDescent="0.25">
      <c r="A12" s="2" t="s">
        <v>1301</v>
      </c>
      <c r="B12" s="2" t="s">
        <v>1301</v>
      </c>
      <c r="I12" t="s">
        <v>1435</v>
      </c>
      <c r="J12" t="s">
        <v>1439</v>
      </c>
    </row>
    <row r="13" spans="1:10" x14ac:dyDescent="0.25">
      <c r="A13" s="2" t="s">
        <v>1302</v>
      </c>
      <c r="B13" s="2" t="s">
        <v>1441</v>
      </c>
      <c r="I13" t="s">
        <v>2132</v>
      </c>
      <c r="J13" t="s">
        <v>1301</v>
      </c>
    </row>
    <row r="14" spans="1:10" x14ac:dyDescent="0.25">
      <c r="A14" s="2" t="s">
        <v>2025</v>
      </c>
      <c r="B14" s="2" t="s">
        <v>2025</v>
      </c>
      <c r="I14" t="s">
        <v>1699</v>
      </c>
      <c r="J14" t="s">
        <v>1441</v>
      </c>
    </row>
    <row r="15" spans="1:10" x14ac:dyDescent="0.25">
      <c r="A15" s="2" t="s">
        <v>2026</v>
      </c>
      <c r="B15" s="2" t="s">
        <v>2026</v>
      </c>
      <c r="I15" t="s">
        <v>1436</v>
      </c>
      <c r="J15" t="s">
        <v>2025</v>
      </c>
    </row>
    <row r="16" spans="1:10" x14ac:dyDescent="0.25">
      <c r="A16" s="2" t="s">
        <v>2027</v>
      </c>
      <c r="B16" s="2" t="s">
        <v>2027</v>
      </c>
      <c r="I16" t="s">
        <v>1492</v>
      </c>
      <c r="J16" t="s">
        <v>2026</v>
      </c>
    </row>
    <row r="17" spans="1:10" x14ac:dyDescent="0.25">
      <c r="A17" s="2" t="s">
        <v>1804</v>
      </c>
      <c r="B17" s="2" t="s">
        <v>1804</v>
      </c>
      <c r="I17" t="s">
        <v>2133</v>
      </c>
      <c r="J17" t="s">
        <v>2027</v>
      </c>
    </row>
    <row r="18" spans="1:10" x14ac:dyDescent="0.25">
      <c r="A18" s="2" t="s">
        <v>1304</v>
      </c>
      <c r="B18" s="2" t="s">
        <v>1304</v>
      </c>
      <c r="I18" t="s">
        <v>2134</v>
      </c>
      <c r="J18" t="s">
        <v>1804</v>
      </c>
    </row>
    <row r="19" spans="1:10" x14ac:dyDescent="0.25">
      <c r="A19" s="2" t="s">
        <v>2028</v>
      </c>
      <c r="B19" s="2" t="s">
        <v>2028</v>
      </c>
      <c r="I19" t="s">
        <v>2023</v>
      </c>
      <c r="J19" t="s">
        <v>1304</v>
      </c>
    </row>
    <row r="20" spans="1:10" x14ac:dyDescent="0.25">
      <c r="A20" s="2" t="s">
        <v>1305</v>
      </c>
      <c r="B20" s="2" t="s">
        <v>1442</v>
      </c>
      <c r="I20" t="s">
        <v>1296</v>
      </c>
      <c r="J20" t="s">
        <v>2028</v>
      </c>
    </row>
    <row r="21" spans="1:10" x14ac:dyDescent="0.25">
      <c r="A21" s="2" t="s">
        <v>2140</v>
      </c>
      <c r="B21" s="2" t="s">
        <v>1807</v>
      </c>
      <c r="I21" t="s">
        <v>2135</v>
      </c>
      <c r="J21" t="s">
        <v>1442</v>
      </c>
    </row>
    <row r="22" spans="1:10" x14ac:dyDescent="0.25">
      <c r="A22" s="2" t="s">
        <v>2029</v>
      </c>
      <c r="B22" s="2" t="s">
        <v>2029</v>
      </c>
      <c r="I22" t="s">
        <v>1297</v>
      </c>
      <c r="J22" t="s">
        <v>1807</v>
      </c>
    </row>
    <row r="23" spans="1:10" x14ac:dyDescent="0.25">
      <c r="A23" s="2" t="s">
        <v>2030</v>
      </c>
      <c r="B23" s="2" t="s">
        <v>2030</v>
      </c>
      <c r="I23" t="s">
        <v>1700</v>
      </c>
      <c r="J23" t="s">
        <v>2029</v>
      </c>
    </row>
    <row r="24" spans="1:10" x14ac:dyDescent="0.25">
      <c r="A24" s="2" t="s">
        <v>2031</v>
      </c>
      <c r="B24" s="2" t="s">
        <v>2031</v>
      </c>
      <c r="I24" t="s">
        <v>1437</v>
      </c>
      <c r="J24" t="s">
        <v>2030</v>
      </c>
    </row>
    <row r="25" spans="1:10" x14ac:dyDescent="0.25">
      <c r="A25" s="2" t="s">
        <v>1306</v>
      </c>
      <c r="B25" s="2" t="s">
        <v>1306</v>
      </c>
      <c r="I25" t="s">
        <v>1494</v>
      </c>
      <c r="J25" t="s">
        <v>2031</v>
      </c>
    </row>
    <row r="26" spans="1:10" x14ac:dyDescent="0.25">
      <c r="A26" s="2" t="s">
        <v>1307</v>
      </c>
      <c r="B26" s="2" t="s">
        <v>1443</v>
      </c>
      <c r="I26" t="s">
        <v>1495</v>
      </c>
      <c r="J26" t="s">
        <v>1306</v>
      </c>
    </row>
    <row r="27" spans="1:10" x14ac:dyDescent="0.25">
      <c r="A27" s="2" t="s">
        <v>1308</v>
      </c>
      <c r="B27" s="2" t="s">
        <v>1308</v>
      </c>
      <c r="I27" t="s">
        <v>1496</v>
      </c>
      <c r="J27" t="s">
        <v>1443</v>
      </c>
    </row>
    <row r="28" spans="1:10" x14ac:dyDescent="0.25">
      <c r="A28" s="2" t="s">
        <v>1309</v>
      </c>
      <c r="B28" s="2" t="s">
        <v>1444</v>
      </c>
      <c r="I28" t="s">
        <v>2024</v>
      </c>
      <c r="J28" t="s">
        <v>1308</v>
      </c>
    </row>
    <row r="29" spans="1:10" x14ac:dyDescent="0.25">
      <c r="A29" s="2" t="s">
        <v>1310</v>
      </c>
      <c r="B29" s="2" t="s">
        <v>1310</v>
      </c>
      <c r="I29" t="s">
        <v>1701</v>
      </c>
      <c r="J29" t="s">
        <v>1444</v>
      </c>
    </row>
    <row r="30" spans="1:10" x14ac:dyDescent="0.25">
      <c r="A30" s="2" t="s">
        <v>2033</v>
      </c>
      <c r="B30" s="2" t="s">
        <v>2233</v>
      </c>
      <c r="I30" t="s">
        <v>1438</v>
      </c>
      <c r="J30" t="s">
        <v>1310</v>
      </c>
    </row>
    <row r="31" spans="1:10" x14ac:dyDescent="0.25">
      <c r="A31" s="2" t="s">
        <v>2034</v>
      </c>
      <c r="B31" s="2" t="s">
        <v>2034</v>
      </c>
      <c r="I31" t="s">
        <v>2320</v>
      </c>
      <c r="J31" t="s">
        <v>2233</v>
      </c>
    </row>
    <row r="32" spans="1:10" x14ac:dyDescent="0.25">
      <c r="A32" s="2" t="s">
        <v>2311</v>
      </c>
      <c r="B32" s="2" t="s">
        <v>1445</v>
      </c>
      <c r="I32" t="s">
        <v>1498</v>
      </c>
      <c r="J32" t="s">
        <v>2034</v>
      </c>
    </row>
    <row r="33" spans="1:10" x14ac:dyDescent="0.25">
      <c r="A33" s="2" t="s">
        <v>2312</v>
      </c>
      <c r="B33" s="2" t="s">
        <v>2312</v>
      </c>
      <c r="I33" t="s">
        <v>1439</v>
      </c>
      <c r="J33" t="s">
        <v>1445</v>
      </c>
    </row>
    <row r="34" spans="1:10" x14ac:dyDescent="0.25">
      <c r="A34" s="2" t="s">
        <v>2035</v>
      </c>
      <c r="B34" s="2" t="s">
        <v>2234</v>
      </c>
      <c r="I34" t="s">
        <v>1702</v>
      </c>
      <c r="J34" t="s">
        <v>2312</v>
      </c>
    </row>
    <row r="35" spans="1:10" x14ac:dyDescent="0.25">
      <c r="A35" s="2" t="s">
        <v>1311</v>
      </c>
      <c r="B35" s="2" t="s">
        <v>1446</v>
      </c>
      <c r="I35" t="s">
        <v>1440</v>
      </c>
      <c r="J35" t="s">
        <v>2234</v>
      </c>
    </row>
    <row r="36" spans="1:10" x14ac:dyDescent="0.25">
      <c r="A36" s="2" t="s">
        <v>1312</v>
      </c>
      <c r="B36" s="2" t="s">
        <v>1447</v>
      </c>
      <c r="I36" t="s">
        <v>1500</v>
      </c>
      <c r="J36" t="s">
        <v>1446</v>
      </c>
    </row>
    <row r="37" spans="1:10" x14ac:dyDescent="0.25">
      <c r="A37" s="2" t="s">
        <v>1518</v>
      </c>
      <c r="B37" s="2" t="s">
        <v>1712</v>
      </c>
      <c r="I37" t="s">
        <v>2347</v>
      </c>
      <c r="J37" t="s">
        <v>1447</v>
      </c>
    </row>
    <row r="38" spans="1:10" x14ac:dyDescent="0.25">
      <c r="A38" s="2" t="s">
        <v>2036</v>
      </c>
      <c r="B38" s="2" t="s">
        <v>2036</v>
      </c>
      <c r="I38" t="s">
        <v>1703</v>
      </c>
      <c r="J38" t="s">
        <v>1712</v>
      </c>
    </row>
    <row r="39" spans="1:10" x14ac:dyDescent="0.25">
      <c r="A39" s="2" t="s">
        <v>2037</v>
      </c>
      <c r="B39" s="2" t="s">
        <v>2037</v>
      </c>
      <c r="I39" t="s">
        <v>1301</v>
      </c>
      <c r="J39" t="s">
        <v>2036</v>
      </c>
    </row>
    <row r="40" spans="1:10" x14ac:dyDescent="0.25">
      <c r="A40" s="2" t="s">
        <v>1313</v>
      </c>
      <c r="B40" s="2" t="s">
        <v>1313</v>
      </c>
      <c r="I40" t="s">
        <v>2138</v>
      </c>
      <c r="J40" t="s">
        <v>2037</v>
      </c>
    </row>
    <row r="41" spans="1:10" x14ac:dyDescent="0.25">
      <c r="A41" s="2" t="s">
        <v>1523</v>
      </c>
      <c r="B41" s="2" t="s">
        <v>1715</v>
      </c>
      <c r="I41" t="s">
        <v>2137</v>
      </c>
      <c r="J41" t="s">
        <v>1313</v>
      </c>
    </row>
    <row r="42" spans="1:10" x14ac:dyDescent="0.25">
      <c r="A42" s="2" t="s">
        <v>1314</v>
      </c>
      <c r="B42" s="2" t="s">
        <v>1314</v>
      </c>
      <c r="I42" t="s">
        <v>1441</v>
      </c>
      <c r="J42" t="s">
        <v>1715</v>
      </c>
    </row>
    <row r="43" spans="1:10" x14ac:dyDescent="0.25">
      <c r="A43" s="2" t="s">
        <v>1315</v>
      </c>
      <c r="B43" s="2" t="s">
        <v>1315</v>
      </c>
      <c r="I43" t="s">
        <v>1502</v>
      </c>
      <c r="J43" t="s">
        <v>1314</v>
      </c>
    </row>
    <row r="44" spans="1:10" x14ac:dyDescent="0.25">
      <c r="A44" s="2" t="s">
        <v>1316</v>
      </c>
      <c r="B44" s="2" t="s">
        <v>1448</v>
      </c>
      <c r="I44" t="s">
        <v>2025</v>
      </c>
      <c r="J44" t="s">
        <v>1315</v>
      </c>
    </row>
    <row r="45" spans="1:10" x14ac:dyDescent="0.25">
      <c r="A45" s="2" t="s">
        <v>2040</v>
      </c>
      <c r="B45" s="2" t="s">
        <v>1317</v>
      </c>
      <c r="I45" t="s">
        <v>2026</v>
      </c>
      <c r="J45" t="s">
        <v>1448</v>
      </c>
    </row>
    <row r="46" spans="1:10" x14ac:dyDescent="0.25">
      <c r="A46" s="2" t="s">
        <v>2041</v>
      </c>
      <c r="B46" s="2" t="s">
        <v>2041</v>
      </c>
      <c r="I46" t="s">
        <v>2027</v>
      </c>
      <c r="J46" t="s">
        <v>1317</v>
      </c>
    </row>
    <row r="47" spans="1:10" x14ac:dyDescent="0.25">
      <c r="A47" s="2" t="s">
        <v>2328</v>
      </c>
      <c r="B47" s="2" t="s">
        <v>2328</v>
      </c>
      <c r="I47" t="s">
        <v>1503</v>
      </c>
      <c r="J47" t="s">
        <v>2041</v>
      </c>
    </row>
    <row r="48" spans="1:10" x14ac:dyDescent="0.25">
      <c r="A48" s="2" t="s">
        <v>2151</v>
      </c>
      <c r="B48" s="2" t="s">
        <v>2151</v>
      </c>
      <c r="I48" t="s">
        <v>1303</v>
      </c>
      <c r="J48" t="s">
        <v>2328</v>
      </c>
    </row>
    <row r="49" spans="1:10" x14ac:dyDescent="0.25">
      <c r="A49" s="2" t="s">
        <v>2042</v>
      </c>
      <c r="B49" s="2" t="s">
        <v>2235</v>
      </c>
      <c r="I49" t="s">
        <v>1504</v>
      </c>
      <c r="J49" t="s">
        <v>2151</v>
      </c>
    </row>
    <row r="50" spans="1:10" x14ac:dyDescent="0.25">
      <c r="A50" s="2" t="s">
        <v>1318</v>
      </c>
      <c r="B50" s="2" t="s">
        <v>1318</v>
      </c>
      <c r="I50" t="s">
        <v>1804</v>
      </c>
      <c r="J50" t="s">
        <v>2235</v>
      </c>
    </row>
    <row r="51" spans="1:10" x14ac:dyDescent="0.25">
      <c r="A51" s="2" t="s">
        <v>1319</v>
      </c>
      <c r="B51" s="2" t="s">
        <v>1319</v>
      </c>
      <c r="I51" t="s">
        <v>1304</v>
      </c>
      <c r="J51" t="s">
        <v>1318</v>
      </c>
    </row>
    <row r="52" spans="1:10" x14ac:dyDescent="0.25">
      <c r="A52" s="2" t="s">
        <v>1320</v>
      </c>
      <c r="B52" s="2" t="s">
        <v>1320</v>
      </c>
      <c r="I52" t="s">
        <v>1505</v>
      </c>
      <c r="J52" t="s">
        <v>1319</v>
      </c>
    </row>
    <row r="53" spans="1:10" x14ac:dyDescent="0.25">
      <c r="A53" s="2" t="s">
        <v>1321</v>
      </c>
      <c r="B53" s="2" t="s">
        <v>1321</v>
      </c>
      <c r="I53" t="s">
        <v>1506</v>
      </c>
      <c r="J53" t="s">
        <v>1320</v>
      </c>
    </row>
    <row r="54" spans="1:10" x14ac:dyDescent="0.25">
      <c r="A54" s="2" t="s">
        <v>2313</v>
      </c>
      <c r="B54" s="2" t="s">
        <v>2313</v>
      </c>
      <c r="I54" t="s">
        <v>1704</v>
      </c>
      <c r="J54" t="s">
        <v>1321</v>
      </c>
    </row>
    <row r="55" spans="1:10" x14ac:dyDescent="0.25">
      <c r="A55" s="2" t="s">
        <v>1322</v>
      </c>
      <c r="B55" s="2" t="s">
        <v>1322</v>
      </c>
      <c r="I55" t="s">
        <v>2139</v>
      </c>
      <c r="J55" t="s">
        <v>2313</v>
      </c>
    </row>
    <row r="56" spans="1:10" x14ac:dyDescent="0.25">
      <c r="A56" s="2" t="s">
        <v>1323</v>
      </c>
      <c r="B56" s="2" t="s">
        <v>1449</v>
      </c>
      <c r="I56" t="s">
        <v>2028</v>
      </c>
      <c r="J56" t="s">
        <v>1322</v>
      </c>
    </row>
    <row r="57" spans="1:10" x14ac:dyDescent="0.25">
      <c r="A57" s="2" t="s">
        <v>1324</v>
      </c>
      <c r="B57" s="2" t="s">
        <v>1324</v>
      </c>
      <c r="I57" t="s">
        <v>1705</v>
      </c>
      <c r="J57" t="s">
        <v>1449</v>
      </c>
    </row>
    <row r="58" spans="1:10" x14ac:dyDescent="0.25">
      <c r="A58" s="2" t="s">
        <v>1325</v>
      </c>
      <c r="B58" s="2" t="s">
        <v>1325</v>
      </c>
      <c r="I58" t="s">
        <v>1509</v>
      </c>
      <c r="J58" t="s">
        <v>1324</v>
      </c>
    </row>
    <row r="59" spans="1:10" x14ac:dyDescent="0.25">
      <c r="A59" s="2" t="s">
        <v>1326</v>
      </c>
      <c r="B59" s="2" t="s">
        <v>1326</v>
      </c>
      <c r="I59" t="s">
        <v>1442</v>
      </c>
      <c r="J59" t="s">
        <v>1325</v>
      </c>
    </row>
    <row r="60" spans="1:10" x14ac:dyDescent="0.25">
      <c r="A60" s="2" t="s">
        <v>2044</v>
      </c>
      <c r="B60" s="2" t="s">
        <v>2044</v>
      </c>
      <c r="I60" t="s">
        <v>1706</v>
      </c>
      <c r="J60" t="s">
        <v>1326</v>
      </c>
    </row>
    <row r="61" spans="1:10" x14ac:dyDescent="0.25">
      <c r="A61" s="2" t="s">
        <v>2045</v>
      </c>
      <c r="B61" s="2" t="s">
        <v>2045</v>
      </c>
      <c r="I61" t="s">
        <v>2348</v>
      </c>
      <c r="J61" t="s">
        <v>2044</v>
      </c>
    </row>
    <row r="62" spans="1:10" x14ac:dyDescent="0.25">
      <c r="A62" s="2" t="s">
        <v>1327</v>
      </c>
      <c r="B62" s="2" t="s">
        <v>1327</v>
      </c>
      <c r="I62" t="s">
        <v>1807</v>
      </c>
      <c r="J62" t="s">
        <v>2045</v>
      </c>
    </row>
    <row r="63" spans="1:10" x14ac:dyDescent="0.25">
      <c r="A63" s="2" t="s">
        <v>2046</v>
      </c>
      <c r="B63" s="2" t="s">
        <v>2046</v>
      </c>
      <c r="I63" t="s">
        <v>1707</v>
      </c>
      <c r="J63" t="s">
        <v>1327</v>
      </c>
    </row>
    <row r="64" spans="1:10" x14ac:dyDescent="0.25">
      <c r="A64" s="2" t="s">
        <v>2047</v>
      </c>
      <c r="B64" s="2" t="s">
        <v>2047</v>
      </c>
      <c r="I64" t="s">
        <v>2029</v>
      </c>
      <c r="J64" t="s">
        <v>2046</v>
      </c>
    </row>
    <row r="65" spans="1:10" x14ac:dyDescent="0.25">
      <c r="A65" s="2" t="s">
        <v>1328</v>
      </c>
      <c r="B65" s="2" t="s">
        <v>1328</v>
      </c>
      <c r="I65" t="s">
        <v>1511</v>
      </c>
      <c r="J65" t="s">
        <v>2047</v>
      </c>
    </row>
    <row r="66" spans="1:10" x14ac:dyDescent="0.25">
      <c r="A66" s="2" t="s">
        <v>1329</v>
      </c>
      <c r="B66" s="2" t="s">
        <v>1329</v>
      </c>
      <c r="I66" t="s">
        <v>1512</v>
      </c>
      <c r="J66" t="s">
        <v>1328</v>
      </c>
    </row>
    <row r="67" spans="1:10" x14ac:dyDescent="0.25">
      <c r="A67" s="2" t="s">
        <v>1330</v>
      </c>
      <c r="B67" s="2" t="s">
        <v>1330</v>
      </c>
      <c r="I67" t="s">
        <v>2030</v>
      </c>
      <c r="J67" t="s">
        <v>1329</v>
      </c>
    </row>
    <row r="68" spans="1:10" x14ac:dyDescent="0.25">
      <c r="A68" s="2" t="s">
        <v>1332</v>
      </c>
      <c r="B68" s="2" t="s">
        <v>1332</v>
      </c>
      <c r="I68" t="s">
        <v>1513</v>
      </c>
      <c r="J68" t="s">
        <v>1330</v>
      </c>
    </row>
    <row r="69" spans="1:10" x14ac:dyDescent="0.25">
      <c r="A69" s="2" t="s">
        <v>1333</v>
      </c>
      <c r="B69" s="2" t="s">
        <v>1450</v>
      </c>
      <c r="I69" t="s">
        <v>2031</v>
      </c>
      <c r="J69" t="s">
        <v>1332</v>
      </c>
    </row>
    <row r="70" spans="1:10" x14ac:dyDescent="0.25">
      <c r="A70" s="2" t="s">
        <v>1334</v>
      </c>
      <c r="B70" s="2" t="s">
        <v>1334</v>
      </c>
      <c r="I70" t="s">
        <v>1443</v>
      </c>
      <c r="J70" t="s">
        <v>1450</v>
      </c>
    </row>
    <row r="71" spans="1:10" x14ac:dyDescent="0.25">
      <c r="A71" s="2" t="s">
        <v>1335</v>
      </c>
      <c r="B71" s="2" t="s">
        <v>1335</v>
      </c>
      <c r="I71" t="s">
        <v>1306</v>
      </c>
      <c r="J71" t="s">
        <v>1334</v>
      </c>
    </row>
    <row r="72" spans="1:10" x14ac:dyDescent="0.25">
      <c r="A72" s="2" t="s">
        <v>1336</v>
      </c>
      <c r="B72" s="2" t="s">
        <v>1336</v>
      </c>
      <c r="I72" t="s">
        <v>1514</v>
      </c>
      <c r="J72" t="s">
        <v>1335</v>
      </c>
    </row>
    <row r="73" spans="1:10" x14ac:dyDescent="0.25">
      <c r="A73" s="2" t="s">
        <v>1337</v>
      </c>
      <c r="B73" s="2" t="s">
        <v>1337</v>
      </c>
      <c r="I73" t="s">
        <v>1308</v>
      </c>
      <c r="J73" t="s">
        <v>1336</v>
      </c>
    </row>
    <row r="74" spans="1:10" x14ac:dyDescent="0.25">
      <c r="A74" s="2" t="s">
        <v>2161</v>
      </c>
      <c r="B74" s="2" t="s">
        <v>2161</v>
      </c>
      <c r="I74" t="s">
        <v>1444</v>
      </c>
      <c r="J74" t="s">
        <v>1337</v>
      </c>
    </row>
    <row r="75" spans="1:10" x14ac:dyDescent="0.25">
      <c r="A75" s="2" t="s">
        <v>1338</v>
      </c>
      <c r="B75" s="2" t="s">
        <v>1451</v>
      </c>
      <c r="I75" t="s">
        <v>1708</v>
      </c>
      <c r="J75" t="s">
        <v>2161</v>
      </c>
    </row>
    <row r="76" spans="1:10" x14ac:dyDescent="0.25">
      <c r="A76" s="2" t="s">
        <v>1339</v>
      </c>
      <c r="B76" s="2" t="s">
        <v>1339</v>
      </c>
      <c r="I76" t="s">
        <v>1310</v>
      </c>
      <c r="J76" t="s">
        <v>1451</v>
      </c>
    </row>
    <row r="77" spans="1:10" x14ac:dyDescent="0.25">
      <c r="A77" s="2" t="s">
        <v>1340</v>
      </c>
      <c r="B77" s="2" t="s">
        <v>1340</v>
      </c>
      <c r="I77" t="s">
        <v>2032</v>
      </c>
      <c r="J77" t="s">
        <v>1339</v>
      </c>
    </row>
    <row r="78" spans="1:10" x14ac:dyDescent="0.25">
      <c r="A78" s="2" t="s">
        <v>2049</v>
      </c>
      <c r="B78" s="2" t="s">
        <v>2049</v>
      </c>
      <c r="I78" t="s">
        <v>2233</v>
      </c>
      <c r="J78" t="s">
        <v>1340</v>
      </c>
    </row>
    <row r="79" spans="1:10" x14ac:dyDescent="0.25">
      <c r="A79" s="2" t="s">
        <v>2164</v>
      </c>
      <c r="B79" s="2" t="s">
        <v>2164</v>
      </c>
      <c r="I79" t="s">
        <v>1515</v>
      </c>
      <c r="J79" t="s">
        <v>2049</v>
      </c>
    </row>
    <row r="80" spans="1:10" x14ac:dyDescent="0.25">
      <c r="A80" s="2" t="s">
        <v>2050</v>
      </c>
      <c r="B80" s="2" t="s">
        <v>2050</v>
      </c>
      <c r="I80" t="s">
        <v>1709</v>
      </c>
      <c r="J80" t="s">
        <v>2164</v>
      </c>
    </row>
    <row r="81" spans="1:10" x14ac:dyDescent="0.25">
      <c r="A81" s="2" t="s">
        <v>2051</v>
      </c>
      <c r="B81" s="2" t="s">
        <v>2051</v>
      </c>
      <c r="I81" t="s">
        <v>1710</v>
      </c>
      <c r="J81" t="s">
        <v>2050</v>
      </c>
    </row>
    <row r="82" spans="1:10" x14ac:dyDescent="0.25">
      <c r="A82" s="2" t="s">
        <v>1342</v>
      </c>
      <c r="B82" s="2" t="s">
        <v>1342</v>
      </c>
      <c r="I82" t="s">
        <v>1711</v>
      </c>
      <c r="J82" t="s">
        <v>2051</v>
      </c>
    </row>
    <row r="83" spans="1:10" x14ac:dyDescent="0.25">
      <c r="A83" s="2" t="s">
        <v>2309</v>
      </c>
      <c r="B83" s="2" t="s">
        <v>2309</v>
      </c>
      <c r="I83" t="s">
        <v>2034</v>
      </c>
      <c r="J83" t="s">
        <v>1342</v>
      </c>
    </row>
    <row r="84" spans="1:10" x14ac:dyDescent="0.25">
      <c r="A84" s="2" t="s">
        <v>1343</v>
      </c>
      <c r="B84" s="2" t="s">
        <v>1453</v>
      </c>
      <c r="I84" t="s">
        <v>1445</v>
      </c>
      <c r="J84" t="s">
        <v>2309</v>
      </c>
    </row>
    <row r="85" spans="1:10" x14ac:dyDescent="0.25">
      <c r="A85" s="2" t="s">
        <v>1344</v>
      </c>
      <c r="B85" s="2" t="s">
        <v>1344</v>
      </c>
      <c r="I85" t="s">
        <v>2312</v>
      </c>
      <c r="J85" t="s">
        <v>1453</v>
      </c>
    </row>
    <row r="86" spans="1:10" x14ac:dyDescent="0.25">
      <c r="A86" s="2" t="s">
        <v>1345</v>
      </c>
      <c r="B86" s="2" t="s">
        <v>1345</v>
      </c>
      <c r="I86" t="s">
        <v>1806</v>
      </c>
      <c r="J86" t="s">
        <v>1344</v>
      </c>
    </row>
    <row r="87" spans="1:10" x14ac:dyDescent="0.25">
      <c r="A87" s="2" t="s">
        <v>2052</v>
      </c>
      <c r="B87" s="2" t="s">
        <v>2052</v>
      </c>
      <c r="I87" t="s">
        <v>2234</v>
      </c>
      <c r="J87" t="s">
        <v>1345</v>
      </c>
    </row>
    <row r="88" spans="1:10" x14ac:dyDescent="0.25">
      <c r="A88" s="2" t="s">
        <v>1346</v>
      </c>
      <c r="B88" s="2" t="s">
        <v>1346</v>
      </c>
      <c r="I88" t="s">
        <v>2249</v>
      </c>
      <c r="J88" t="s">
        <v>2052</v>
      </c>
    </row>
    <row r="89" spans="1:10" x14ac:dyDescent="0.25">
      <c r="A89" s="2" t="s">
        <v>2053</v>
      </c>
      <c r="B89" s="2" t="s">
        <v>2053</v>
      </c>
      <c r="I89" t="s">
        <v>1447</v>
      </c>
      <c r="J89" t="s">
        <v>1346</v>
      </c>
    </row>
    <row r="90" spans="1:10" x14ac:dyDescent="0.25">
      <c r="A90" s="2" t="s">
        <v>2054</v>
      </c>
      <c r="B90" s="2" t="s">
        <v>2054</v>
      </c>
      <c r="I90" t="s">
        <v>2250</v>
      </c>
      <c r="J90" t="s">
        <v>2053</v>
      </c>
    </row>
    <row r="91" spans="1:10" x14ac:dyDescent="0.25">
      <c r="A91" s="2" t="s">
        <v>1347</v>
      </c>
      <c r="B91" s="2" t="s">
        <v>1347</v>
      </c>
      <c r="I91" t="s">
        <v>1446</v>
      </c>
      <c r="J91" t="s">
        <v>2054</v>
      </c>
    </row>
    <row r="92" spans="1:10" x14ac:dyDescent="0.25">
      <c r="A92" s="2" t="s">
        <v>1348</v>
      </c>
      <c r="B92" s="2" t="s">
        <v>1455</v>
      </c>
      <c r="I92" t="s">
        <v>1712</v>
      </c>
      <c r="J92" t="s">
        <v>1347</v>
      </c>
    </row>
    <row r="93" spans="1:10" x14ac:dyDescent="0.25">
      <c r="A93" s="2" t="s">
        <v>2173</v>
      </c>
      <c r="B93" s="2" t="s">
        <v>2173</v>
      </c>
      <c r="I93" t="s">
        <v>1519</v>
      </c>
      <c r="J93" t="s">
        <v>1455</v>
      </c>
    </row>
    <row r="94" spans="1:10" x14ac:dyDescent="0.25">
      <c r="A94" s="2" t="s">
        <v>2329</v>
      </c>
      <c r="B94" s="2" t="s">
        <v>2329</v>
      </c>
      <c r="I94" t="s">
        <v>2251</v>
      </c>
      <c r="J94" t="s">
        <v>2173</v>
      </c>
    </row>
    <row r="95" spans="1:10" x14ac:dyDescent="0.25">
      <c r="A95" s="2" t="s">
        <v>2055</v>
      </c>
      <c r="B95" s="2" t="s">
        <v>2055</v>
      </c>
      <c r="I95" t="s">
        <v>2145</v>
      </c>
      <c r="J95" t="s">
        <v>2329</v>
      </c>
    </row>
    <row r="96" spans="1:10" x14ac:dyDescent="0.25">
      <c r="A96" s="2" t="s">
        <v>2056</v>
      </c>
      <c r="B96" s="2" t="s">
        <v>2056</v>
      </c>
      <c r="I96" t="s">
        <v>1713</v>
      </c>
      <c r="J96" t="s">
        <v>2055</v>
      </c>
    </row>
    <row r="97" spans="1:10" x14ac:dyDescent="0.25">
      <c r="A97" s="2" t="s">
        <v>2057</v>
      </c>
      <c r="B97" s="2" t="s">
        <v>2057</v>
      </c>
      <c r="I97" t="s">
        <v>2146</v>
      </c>
      <c r="J97" t="s">
        <v>2056</v>
      </c>
    </row>
    <row r="98" spans="1:10" x14ac:dyDescent="0.25">
      <c r="A98" s="2" t="s">
        <v>1349</v>
      </c>
      <c r="B98" s="2" t="s">
        <v>1349</v>
      </c>
      <c r="I98" t="s">
        <v>2147</v>
      </c>
      <c r="J98" t="s">
        <v>2057</v>
      </c>
    </row>
    <row r="99" spans="1:10" x14ac:dyDescent="0.25">
      <c r="A99" s="2" t="s">
        <v>1350</v>
      </c>
      <c r="B99" s="2" t="s">
        <v>1350</v>
      </c>
      <c r="I99" t="s">
        <v>2036</v>
      </c>
      <c r="J99" t="s">
        <v>1349</v>
      </c>
    </row>
    <row r="100" spans="1:10" x14ac:dyDescent="0.25">
      <c r="A100" s="2" t="s">
        <v>2058</v>
      </c>
      <c r="B100" s="2" t="s">
        <v>2058</v>
      </c>
      <c r="I100" t="s">
        <v>1313</v>
      </c>
      <c r="J100" t="s">
        <v>1350</v>
      </c>
    </row>
    <row r="101" spans="1:10" x14ac:dyDescent="0.25">
      <c r="A101" s="2" t="s">
        <v>1351</v>
      </c>
      <c r="B101" s="2" t="s">
        <v>1351</v>
      </c>
      <c r="I101" t="s">
        <v>2037</v>
      </c>
      <c r="J101" t="s">
        <v>2058</v>
      </c>
    </row>
    <row r="102" spans="1:10" x14ac:dyDescent="0.25">
      <c r="A102" s="2" t="s">
        <v>1352</v>
      </c>
      <c r="B102" s="2" t="s">
        <v>1352</v>
      </c>
      <c r="I102" t="s">
        <v>2038</v>
      </c>
      <c r="J102" t="s">
        <v>1351</v>
      </c>
    </row>
    <row r="103" spans="1:10" x14ac:dyDescent="0.25">
      <c r="A103" s="2" t="s">
        <v>2060</v>
      </c>
      <c r="B103" s="2" t="s">
        <v>2060</v>
      </c>
      <c r="I103" t="s">
        <v>1521</v>
      </c>
      <c r="J103" t="s">
        <v>1352</v>
      </c>
    </row>
    <row r="104" spans="1:10" x14ac:dyDescent="0.25">
      <c r="A104" s="2" t="s">
        <v>1353</v>
      </c>
      <c r="B104" s="2" t="s">
        <v>1457</v>
      </c>
      <c r="I104" t="s">
        <v>2349</v>
      </c>
      <c r="J104" t="s">
        <v>2060</v>
      </c>
    </row>
    <row r="105" spans="1:10" x14ac:dyDescent="0.25">
      <c r="A105" s="2" t="s">
        <v>2062</v>
      </c>
      <c r="B105" s="2" t="s">
        <v>2062</v>
      </c>
      <c r="I105" t="s">
        <v>2148</v>
      </c>
      <c r="J105" t="s">
        <v>1457</v>
      </c>
    </row>
    <row r="106" spans="1:10" x14ac:dyDescent="0.25">
      <c r="A106" s="2" t="s">
        <v>2063</v>
      </c>
      <c r="B106" s="2" t="s">
        <v>2063</v>
      </c>
      <c r="I106" t="s">
        <v>1714</v>
      </c>
      <c r="J106" t="s">
        <v>2062</v>
      </c>
    </row>
    <row r="107" spans="1:10" x14ac:dyDescent="0.25">
      <c r="A107" s="2" t="s">
        <v>2064</v>
      </c>
      <c r="B107" s="2" t="s">
        <v>2064</v>
      </c>
      <c r="I107" t="s">
        <v>2338</v>
      </c>
      <c r="J107" t="s">
        <v>2063</v>
      </c>
    </row>
    <row r="108" spans="1:10" x14ac:dyDescent="0.25">
      <c r="A108" s="2" t="s">
        <v>1354</v>
      </c>
      <c r="B108" s="2" t="s">
        <v>1458</v>
      </c>
      <c r="I108" t="s">
        <v>1715</v>
      </c>
      <c r="J108" t="s">
        <v>2064</v>
      </c>
    </row>
    <row r="109" spans="1:10" x14ac:dyDescent="0.25">
      <c r="A109" s="2" t="s">
        <v>2065</v>
      </c>
      <c r="B109" s="2" t="s">
        <v>2236</v>
      </c>
      <c r="I109" t="s">
        <v>2149</v>
      </c>
      <c r="J109" t="s">
        <v>1458</v>
      </c>
    </row>
    <row r="110" spans="1:10" x14ac:dyDescent="0.25">
      <c r="A110" s="2" t="s">
        <v>2066</v>
      </c>
      <c r="B110" s="2" t="s">
        <v>2066</v>
      </c>
      <c r="I110" t="s">
        <v>1524</v>
      </c>
      <c r="J110" t="s">
        <v>2236</v>
      </c>
    </row>
    <row r="111" spans="1:10" x14ac:dyDescent="0.25">
      <c r="A111" s="2" t="s">
        <v>2067</v>
      </c>
      <c r="B111" s="2" t="s">
        <v>2237</v>
      </c>
      <c r="I111" t="s">
        <v>2350</v>
      </c>
      <c r="J111" t="s">
        <v>2066</v>
      </c>
    </row>
    <row r="112" spans="1:10" x14ac:dyDescent="0.25">
      <c r="A112" s="2" t="s">
        <v>2179</v>
      </c>
      <c r="B112" s="2" t="s">
        <v>2179</v>
      </c>
      <c r="I112" t="s">
        <v>1314</v>
      </c>
      <c r="J112" t="s">
        <v>2237</v>
      </c>
    </row>
    <row r="113" spans="1:10" x14ac:dyDescent="0.25">
      <c r="A113" s="2" t="s">
        <v>2181</v>
      </c>
      <c r="B113" s="2" t="s">
        <v>1459</v>
      </c>
      <c r="I113" t="s">
        <v>1315</v>
      </c>
      <c r="J113" t="s">
        <v>2179</v>
      </c>
    </row>
    <row r="114" spans="1:10" x14ac:dyDescent="0.25">
      <c r="A114" s="2" t="s">
        <v>1356</v>
      </c>
      <c r="B114" s="2" t="s">
        <v>1460</v>
      </c>
      <c r="I114" t="s">
        <v>1716</v>
      </c>
      <c r="J114" t="s">
        <v>1459</v>
      </c>
    </row>
    <row r="115" spans="1:10" x14ac:dyDescent="0.25">
      <c r="A115" s="2" t="s">
        <v>1357</v>
      </c>
      <c r="B115" s="2" t="s">
        <v>1357</v>
      </c>
      <c r="I115" t="s">
        <v>1526</v>
      </c>
      <c r="J115" t="s">
        <v>1460</v>
      </c>
    </row>
    <row r="116" spans="1:10" x14ac:dyDescent="0.25">
      <c r="A116" s="2" t="s">
        <v>1358</v>
      </c>
      <c r="B116" s="2" t="s">
        <v>1358</v>
      </c>
      <c r="I116" t="s">
        <v>1527</v>
      </c>
      <c r="J116" t="s">
        <v>1357</v>
      </c>
    </row>
    <row r="117" spans="1:10" x14ac:dyDescent="0.25">
      <c r="A117" s="2" t="s">
        <v>1359</v>
      </c>
      <c r="B117" s="2" t="s">
        <v>1359</v>
      </c>
      <c r="I117" t="s">
        <v>2039</v>
      </c>
      <c r="J117" t="s">
        <v>1358</v>
      </c>
    </row>
    <row r="118" spans="1:10" x14ac:dyDescent="0.25">
      <c r="A118" s="2" t="s">
        <v>2070</v>
      </c>
      <c r="B118" s="2" t="s">
        <v>2238</v>
      </c>
      <c r="I118" t="s">
        <v>1448</v>
      </c>
      <c r="J118" t="s">
        <v>1359</v>
      </c>
    </row>
    <row r="119" spans="1:10" x14ac:dyDescent="0.25">
      <c r="A119" s="2" t="s">
        <v>2071</v>
      </c>
      <c r="B119" s="2" t="s">
        <v>2071</v>
      </c>
      <c r="I119" t="s">
        <v>2351</v>
      </c>
      <c r="J119" t="s">
        <v>2238</v>
      </c>
    </row>
    <row r="120" spans="1:10" x14ac:dyDescent="0.25">
      <c r="A120" s="2" t="s">
        <v>1360</v>
      </c>
      <c r="B120" s="2" t="s">
        <v>1360</v>
      </c>
      <c r="I120" t="s">
        <v>1317</v>
      </c>
      <c r="J120" t="s">
        <v>2071</v>
      </c>
    </row>
    <row r="121" spans="1:10" x14ac:dyDescent="0.25">
      <c r="A121" s="2" t="s">
        <v>1361</v>
      </c>
      <c r="B121" s="2" t="s">
        <v>1361</v>
      </c>
      <c r="I121" t="s">
        <v>2150</v>
      </c>
      <c r="J121" t="s">
        <v>1360</v>
      </c>
    </row>
    <row r="122" spans="1:10" x14ac:dyDescent="0.25">
      <c r="A122" s="2" t="s">
        <v>1362</v>
      </c>
      <c r="B122" s="2" t="s">
        <v>1462</v>
      </c>
      <c r="I122" t="s">
        <v>2041</v>
      </c>
      <c r="J122" t="s">
        <v>1361</v>
      </c>
    </row>
    <row r="123" spans="1:10" x14ac:dyDescent="0.25">
      <c r="A123" s="2" t="s">
        <v>1363</v>
      </c>
      <c r="B123" s="2" t="s">
        <v>1363</v>
      </c>
      <c r="I123" t="s">
        <v>2328</v>
      </c>
      <c r="J123" t="s">
        <v>1462</v>
      </c>
    </row>
    <row r="124" spans="1:10" x14ac:dyDescent="0.25">
      <c r="A124" s="2" t="s">
        <v>2072</v>
      </c>
      <c r="B124" s="2" t="s">
        <v>2072</v>
      </c>
      <c r="I124" t="s">
        <v>1717</v>
      </c>
      <c r="J124" t="s">
        <v>1363</v>
      </c>
    </row>
    <row r="125" spans="1:10" x14ac:dyDescent="0.25">
      <c r="A125" s="2" t="s">
        <v>1364</v>
      </c>
      <c r="B125" s="2" t="s">
        <v>1364</v>
      </c>
      <c r="I125" t="s">
        <v>2151</v>
      </c>
      <c r="J125" t="s">
        <v>2072</v>
      </c>
    </row>
    <row r="126" spans="1:10" x14ac:dyDescent="0.25">
      <c r="A126" s="2" t="s">
        <v>1366</v>
      </c>
      <c r="B126" s="2" t="s">
        <v>1463</v>
      </c>
      <c r="I126" t="s">
        <v>1718</v>
      </c>
      <c r="J126" t="s">
        <v>1364</v>
      </c>
    </row>
    <row r="127" spans="1:10" x14ac:dyDescent="0.25">
      <c r="A127" s="2" t="s">
        <v>1367</v>
      </c>
      <c r="B127" s="2" t="s">
        <v>1367</v>
      </c>
      <c r="I127" t="s">
        <v>2235</v>
      </c>
      <c r="J127" t="s">
        <v>1463</v>
      </c>
    </row>
    <row r="128" spans="1:10" x14ac:dyDescent="0.25">
      <c r="A128" s="2" t="s">
        <v>1368</v>
      </c>
      <c r="B128" s="2" t="s">
        <v>1368</v>
      </c>
      <c r="I128" t="s">
        <v>2043</v>
      </c>
      <c r="J128" t="s">
        <v>1367</v>
      </c>
    </row>
    <row r="129" spans="1:10" x14ac:dyDescent="0.25">
      <c r="A129" s="2" t="s">
        <v>1369</v>
      </c>
      <c r="B129" s="2" t="s">
        <v>1464</v>
      </c>
      <c r="I129" t="s">
        <v>1318</v>
      </c>
      <c r="J129" t="s">
        <v>1368</v>
      </c>
    </row>
    <row r="130" spans="1:10" x14ac:dyDescent="0.25">
      <c r="A130" s="2" t="s">
        <v>1370</v>
      </c>
      <c r="B130" s="2" t="s">
        <v>1370</v>
      </c>
      <c r="I130" t="s">
        <v>1319</v>
      </c>
      <c r="J130" t="s">
        <v>1464</v>
      </c>
    </row>
    <row r="131" spans="1:10" x14ac:dyDescent="0.25">
      <c r="A131" s="2" t="s">
        <v>2189</v>
      </c>
      <c r="B131" s="2" t="s">
        <v>2189</v>
      </c>
      <c r="I131" t="s">
        <v>1529</v>
      </c>
      <c r="J131" t="s">
        <v>1370</v>
      </c>
    </row>
    <row r="132" spans="1:10" x14ac:dyDescent="0.25">
      <c r="A132" s="2" t="s">
        <v>2073</v>
      </c>
      <c r="B132" s="2" t="s">
        <v>2073</v>
      </c>
      <c r="I132" t="s">
        <v>1320</v>
      </c>
      <c r="J132" t="s">
        <v>2189</v>
      </c>
    </row>
    <row r="133" spans="1:10" x14ac:dyDescent="0.25">
      <c r="A133" s="2" t="s">
        <v>2074</v>
      </c>
      <c r="B133" s="2" t="s">
        <v>2074</v>
      </c>
      <c r="I133" t="s">
        <v>1321</v>
      </c>
      <c r="J133" t="s">
        <v>2073</v>
      </c>
    </row>
    <row r="134" spans="1:10" x14ac:dyDescent="0.25">
      <c r="A134" s="2" t="s">
        <v>1371</v>
      </c>
      <c r="B134" s="2" t="s">
        <v>1465</v>
      </c>
      <c r="I134" t="s">
        <v>2313</v>
      </c>
      <c r="J134" t="s">
        <v>2074</v>
      </c>
    </row>
    <row r="135" spans="1:10" x14ac:dyDescent="0.25">
      <c r="A135" s="2" t="s">
        <v>2191</v>
      </c>
      <c r="B135" s="2" t="s">
        <v>2191</v>
      </c>
      <c r="I135" t="s">
        <v>1449</v>
      </c>
      <c r="J135" t="s">
        <v>1465</v>
      </c>
    </row>
    <row r="136" spans="1:10" x14ac:dyDescent="0.25">
      <c r="A136" s="2" t="s">
        <v>2075</v>
      </c>
      <c r="B136" s="2" t="s">
        <v>2075</v>
      </c>
      <c r="I136" t="s">
        <v>1322</v>
      </c>
      <c r="J136" t="s">
        <v>2191</v>
      </c>
    </row>
    <row r="137" spans="1:10" x14ac:dyDescent="0.25">
      <c r="A137" s="2" t="s">
        <v>2193</v>
      </c>
      <c r="B137" s="2" t="s">
        <v>2193</v>
      </c>
      <c r="I137" t="s">
        <v>1324</v>
      </c>
      <c r="J137" t="s">
        <v>2075</v>
      </c>
    </row>
    <row r="138" spans="1:10" x14ac:dyDescent="0.25">
      <c r="A138" s="2" t="s">
        <v>1602</v>
      </c>
      <c r="B138" s="2" t="s">
        <v>1760</v>
      </c>
      <c r="I138" t="s">
        <v>1325</v>
      </c>
      <c r="J138" t="s">
        <v>2193</v>
      </c>
    </row>
    <row r="139" spans="1:10" x14ac:dyDescent="0.25">
      <c r="A139" s="2" t="s">
        <v>1372</v>
      </c>
      <c r="B139" s="2" t="s">
        <v>1466</v>
      </c>
      <c r="I139" t="s">
        <v>1326</v>
      </c>
      <c r="J139" t="s">
        <v>1760</v>
      </c>
    </row>
    <row r="140" spans="1:10" x14ac:dyDescent="0.25">
      <c r="A140" s="2" t="s">
        <v>1373</v>
      </c>
      <c r="B140" s="2" t="s">
        <v>1373</v>
      </c>
      <c r="I140" t="s">
        <v>2153</v>
      </c>
      <c r="J140" t="s">
        <v>1466</v>
      </c>
    </row>
    <row r="141" spans="1:10" x14ac:dyDescent="0.25">
      <c r="A141" s="2" t="s">
        <v>2076</v>
      </c>
      <c r="B141" s="2" t="s">
        <v>2076</v>
      </c>
      <c r="I141" t="s">
        <v>2155</v>
      </c>
      <c r="J141" t="s">
        <v>1373</v>
      </c>
    </row>
    <row r="142" spans="1:10" x14ac:dyDescent="0.25">
      <c r="A142" s="2" t="s">
        <v>1374</v>
      </c>
      <c r="B142" s="2" t="s">
        <v>1374</v>
      </c>
      <c r="I142" t="s">
        <v>2152</v>
      </c>
      <c r="J142" t="s">
        <v>2076</v>
      </c>
    </row>
    <row r="143" spans="1:10" x14ac:dyDescent="0.25">
      <c r="A143" s="2" t="s">
        <v>1375</v>
      </c>
      <c r="B143" s="2" t="s">
        <v>1467</v>
      </c>
      <c r="I143" t="s">
        <v>1530</v>
      </c>
      <c r="J143" t="s">
        <v>1374</v>
      </c>
    </row>
    <row r="144" spans="1:10" x14ac:dyDescent="0.25">
      <c r="A144" s="2" t="s">
        <v>2077</v>
      </c>
      <c r="B144" s="2" t="s">
        <v>2077</v>
      </c>
      <c r="I144" t="s">
        <v>1531</v>
      </c>
      <c r="J144" t="s">
        <v>1467</v>
      </c>
    </row>
    <row r="145" spans="1:10" x14ac:dyDescent="0.25">
      <c r="A145" s="2" t="s">
        <v>1376</v>
      </c>
      <c r="B145" s="2" t="s">
        <v>1468</v>
      </c>
      <c r="I145" t="s">
        <v>1532</v>
      </c>
      <c r="J145" t="s">
        <v>2077</v>
      </c>
    </row>
    <row r="146" spans="1:10" x14ac:dyDescent="0.25">
      <c r="A146" s="2" t="s">
        <v>2078</v>
      </c>
      <c r="B146" s="2" t="s">
        <v>2078</v>
      </c>
      <c r="I146" t="s">
        <v>2044</v>
      </c>
      <c r="J146" t="s">
        <v>1468</v>
      </c>
    </row>
    <row r="147" spans="1:10" x14ac:dyDescent="0.25">
      <c r="A147" s="2" t="s">
        <v>1377</v>
      </c>
      <c r="B147" s="2" t="s">
        <v>1377</v>
      </c>
      <c r="I147" t="s">
        <v>2252</v>
      </c>
      <c r="J147" t="s">
        <v>2078</v>
      </c>
    </row>
    <row r="148" spans="1:10" x14ac:dyDescent="0.25">
      <c r="A148" s="2" t="s">
        <v>2079</v>
      </c>
      <c r="B148" s="2" t="s">
        <v>2079</v>
      </c>
      <c r="I148" t="s">
        <v>1719</v>
      </c>
      <c r="J148" t="s">
        <v>1377</v>
      </c>
    </row>
    <row r="149" spans="1:10" x14ac:dyDescent="0.25">
      <c r="A149" s="2" t="s">
        <v>2310</v>
      </c>
      <c r="B149" s="2" t="s">
        <v>2310</v>
      </c>
      <c r="I149" t="s">
        <v>2045</v>
      </c>
      <c r="J149" t="s">
        <v>2079</v>
      </c>
    </row>
    <row r="150" spans="1:10" x14ac:dyDescent="0.25">
      <c r="A150" s="2" t="s">
        <v>2080</v>
      </c>
      <c r="B150" s="2" t="s">
        <v>2239</v>
      </c>
      <c r="I150" t="s">
        <v>1327</v>
      </c>
      <c r="J150" t="s">
        <v>2310</v>
      </c>
    </row>
    <row r="151" spans="1:10" x14ac:dyDescent="0.25">
      <c r="A151" s="2" t="s">
        <v>2081</v>
      </c>
      <c r="B151" s="2" t="s">
        <v>1378</v>
      </c>
      <c r="I151" t="s">
        <v>2352</v>
      </c>
      <c r="J151" t="s">
        <v>2239</v>
      </c>
    </row>
    <row r="152" spans="1:10" x14ac:dyDescent="0.25">
      <c r="A152" s="2" t="s">
        <v>2082</v>
      </c>
      <c r="B152" s="2" t="s">
        <v>2082</v>
      </c>
      <c r="I152" t="s">
        <v>1534</v>
      </c>
      <c r="J152" t="s">
        <v>1378</v>
      </c>
    </row>
    <row r="153" spans="1:10" x14ac:dyDescent="0.25">
      <c r="A153" s="2" t="s">
        <v>2330</v>
      </c>
      <c r="B153" s="2" t="s">
        <v>2342</v>
      </c>
      <c r="I153" t="s">
        <v>1720</v>
      </c>
      <c r="J153" t="s">
        <v>2082</v>
      </c>
    </row>
    <row r="154" spans="1:10" x14ac:dyDescent="0.25">
      <c r="A154" s="2" t="s">
        <v>1379</v>
      </c>
      <c r="B154" s="2" t="s">
        <v>1379</v>
      </c>
      <c r="I154" t="s">
        <v>2046</v>
      </c>
      <c r="J154" t="s">
        <v>2342</v>
      </c>
    </row>
    <row r="155" spans="1:10" x14ac:dyDescent="0.25">
      <c r="A155" s="2" t="s">
        <v>1380</v>
      </c>
      <c r="B155" s="2" t="s">
        <v>1380</v>
      </c>
      <c r="I155" t="s">
        <v>2253</v>
      </c>
      <c r="J155" t="s">
        <v>1379</v>
      </c>
    </row>
    <row r="156" spans="1:10" x14ac:dyDescent="0.25">
      <c r="A156" s="2" t="s">
        <v>1381</v>
      </c>
      <c r="B156" s="2" t="s">
        <v>1381</v>
      </c>
      <c r="I156" t="s">
        <v>2353</v>
      </c>
      <c r="J156" t="s">
        <v>1380</v>
      </c>
    </row>
    <row r="157" spans="1:10" x14ac:dyDescent="0.25">
      <c r="A157" s="2" t="s">
        <v>2083</v>
      </c>
      <c r="B157" s="2" t="s">
        <v>2083</v>
      </c>
      <c r="I157" t="s">
        <v>2254</v>
      </c>
      <c r="J157" t="s">
        <v>1381</v>
      </c>
    </row>
    <row r="158" spans="1:10" x14ac:dyDescent="0.25">
      <c r="A158" s="2" t="s">
        <v>1382</v>
      </c>
      <c r="B158" s="2" t="s">
        <v>1469</v>
      </c>
      <c r="I158" t="s">
        <v>2047</v>
      </c>
      <c r="J158" t="s">
        <v>2083</v>
      </c>
    </row>
    <row r="159" spans="1:10" x14ac:dyDescent="0.25">
      <c r="A159" s="2" t="s">
        <v>2084</v>
      </c>
      <c r="B159" s="2" t="s">
        <v>2084</v>
      </c>
      <c r="I159" t="s">
        <v>2156</v>
      </c>
      <c r="J159" t="s">
        <v>1469</v>
      </c>
    </row>
    <row r="160" spans="1:10" x14ac:dyDescent="0.25">
      <c r="A160" s="2" t="s">
        <v>2085</v>
      </c>
      <c r="B160" s="2" t="s">
        <v>2085</v>
      </c>
      <c r="I160" t="s">
        <v>1536</v>
      </c>
      <c r="J160" t="s">
        <v>2084</v>
      </c>
    </row>
    <row r="161" spans="1:10" x14ac:dyDescent="0.25">
      <c r="A161" s="2" t="s">
        <v>2086</v>
      </c>
      <c r="B161" s="2" t="s">
        <v>2086</v>
      </c>
      <c r="I161" t="s">
        <v>2157</v>
      </c>
      <c r="J161" t="s">
        <v>2085</v>
      </c>
    </row>
    <row r="162" spans="1:10" x14ac:dyDescent="0.25">
      <c r="A162" s="2" t="s">
        <v>2087</v>
      </c>
      <c r="B162" s="2" t="s">
        <v>2087</v>
      </c>
      <c r="I162" t="s">
        <v>1328</v>
      </c>
      <c r="J162" t="s">
        <v>2086</v>
      </c>
    </row>
    <row r="163" spans="1:10" x14ac:dyDescent="0.25">
      <c r="A163" s="2" t="s">
        <v>1384</v>
      </c>
      <c r="B163" s="2" t="s">
        <v>1384</v>
      </c>
      <c r="I163" t="s">
        <v>2048</v>
      </c>
      <c r="J163" t="s">
        <v>2087</v>
      </c>
    </row>
    <row r="164" spans="1:10" x14ac:dyDescent="0.25">
      <c r="A164" s="2" t="s">
        <v>1619</v>
      </c>
      <c r="B164" s="2" t="s">
        <v>1619</v>
      </c>
      <c r="I164" t="s">
        <v>1329</v>
      </c>
      <c r="J164" t="s">
        <v>1384</v>
      </c>
    </row>
    <row r="165" spans="1:10" x14ac:dyDescent="0.25">
      <c r="A165" s="2" t="s">
        <v>1385</v>
      </c>
      <c r="B165" s="2" t="s">
        <v>1385</v>
      </c>
      <c r="I165" t="s">
        <v>2158</v>
      </c>
      <c r="J165" t="s">
        <v>1619</v>
      </c>
    </row>
    <row r="166" spans="1:10" x14ac:dyDescent="0.25">
      <c r="A166" s="2" t="s">
        <v>1386</v>
      </c>
      <c r="B166" s="2" t="s">
        <v>1386</v>
      </c>
      <c r="I166" t="s">
        <v>2322</v>
      </c>
      <c r="J166" t="s">
        <v>1385</v>
      </c>
    </row>
    <row r="167" spans="1:10" x14ac:dyDescent="0.25">
      <c r="A167" s="2" t="s">
        <v>2088</v>
      </c>
      <c r="B167" s="2" t="s">
        <v>2088</v>
      </c>
      <c r="I167" t="s">
        <v>1537</v>
      </c>
      <c r="J167" t="s">
        <v>1386</v>
      </c>
    </row>
    <row r="168" spans="1:10" x14ac:dyDescent="0.25">
      <c r="A168" s="2" t="s">
        <v>2089</v>
      </c>
      <c r="B168" s="2" t="s">
        <v>2089</v>
      </c>
      <c r="I168" t="s">
        <v>1330</v>
      </c>
      <c r="J168" t="s">
        <v>2088</v>
      </c>
    </row>
    <row r="169" spans="1:10" x14ac:dyDescent="0.25">
      <c r="A169" s="2" t="s">
        <v>1387</v>
      </c>
      <c r="B169" s="2" t="s">
        <v>1387</v>
      </c>
      <c r="I169" t="s">
        <v>2255</v>
      </c>
      <c r="J169" t="s">
        <v>2089</v>
      </c>
    </row>
    <row r="170" spans="1:10" x14ac:dyDescent="0.25">
      <c r="A170" s="2" t="s">
        <v>2090</v>
      </c>
      <c r="B170" s="2" t="s">
        <v>2090</v>
      </c>
      <c r="I170" t="s">
        <v>2160</v>
      </c>
      <c r="J170" t="s">
        <v>1387</v>
      </c>
    </row>
    <row r="171" spans="1:10" x14ac:dyDescent="0.25">
      <c r="A171" s="2" t="s">
        <v>2201</v>
      </c>
      <c r="B171" s="2" t="s">
        <v>2201</v>
      </c>
      <c r="I171" t="s">
        <v>1331</v>
      </c>
      <c r="J171" t="s">
        <v>2090</v>
      </c>
    </row>
    <row r="172" spans="1:10" x14ac:dyDescent="0.25">
      <c r="A172" s="2" t="s">
        <v>1388</v>
      </c>
      <c r="B172" s="2" t="s">
        <v>1388</v>
      </c>
      <c r="I172" t="s">
        <v>1721</v>
      </c>
      <c r="J172" t="s">
        <v>2201</v>
      </c>
    </row>
    <row r="173" spans="1:10" x14ac:dyDescent="0.25">
      <c r="A173" s="2" t="s">
        <v>1389</v>
      </c>
      <c r="B173" s="2" t="s">
        <v>1389</v>
      </c>
      <c r="I173" t="s">
        <v>1722</v>
      </c>
      <c r="J173" t="s">
        <v>1388</v>
      </c>
    </row>
    <row r="174" spans="1:10" x14ac:dyDescent="0.25">
      <c r="A174" s="2" t="s">
        <v>2091</v>
      </c>
      <c r="B174" s="2" t="s">
        <v>2091</v>
      </c>
      <c r="I174" t="s">
        <v>1723</v>
      </c>
      <c r="J174" t="s">
        <v>1389</v>
      </c>
    </row>
    <row r="175" spans="1:10" x14ac:dyDescent="0.25">
      <c r="A175" s="2" t="s">
        <v>2092</v>
      </c>
      <c r="B175" s="2" t="s">
        <v>2092</v>
      </c>
      <c r="I175" t="s">
        <v>1332</v>
      </c>
      <c r="J175" t="s">
        <v>2091</v>
      </c>
    </row>
    <row r="176" spans="1:10" x14ac:dyDescent="0.25">
      <c r="A176" s="2" t="s">
        <v>1390</v>
      </c>
      <c r="B176" s="2" t="s">
        <v>1390</v>
      </c>
      <c r="I176" t="s">
        <v>1334</v>
      </c>
      <c r="J176" t="s">
        <v>2092</v>
      </c>
    </row>
    <row r="177" spans="1:10" x14ac:dyDescent="0.25">
      <c r="A177" s="2" t="s">
        <v>2093</v>
      </c>
      <c r="B177" s="2" t="s">
        <v>2242</v>
      </c>
      <c r="I177" t="s">
        <v>1450</v>
      </c>
      <c r="J177" t="s">
        <v>1390</v>
      </c>
    </row>
    <row r="178" spans="1:10" x14ac:dyDescent="0.25">
      <c r="A178" s="2" t="s">
        <v>2094</v>
      </c>
      <c r="B178" s="2" t="s">
        <v>2094</v>
      </c>
      <c r="I178" t="s">
        <v>1335</v>
      </c>
      <c r="J178" t="s">
        <v>2242</v>
      </c>
    </row>
    <row r="179" spans="1:10" x14ac:dyDescent="0.25">
      <c r="A179" s="2" t="s">
        <v>2095</v>
      </c>
      <c r="B179" s="2" t="s">
        <v>2243</v>
      </c>
      <c r="I179" t="s">
        <v>1336</v>
      </c>
      <c r="J179" t="s">
        <v>2094</v>
      </c>
    </row>
    <row r="180" spans="1:10" x14ac:dyDescent="0.25">
      <c r="A180" s="2" t="s">
        <v>1391</v>
      </c>
      <c r="B180" s="2" t="s">
        <v>1471</v>
      </c>
      <c r="I180" t="s">
        <v>2161</v>
      </c>
      <c r="J180" t="s">
        <v>2243</v>
      </c>
    </row>
    <row r="181" spans="1:10" x14ac:dyDescent="0.25">
      <c r="A181" s="2" t="s">
        <v>1392</v>
      </c>
      <c r="B181" s="2" t="s">
        <v>1392</v>
      </c>
      <c r="I181" t="s">
        <v>1337</v>
      </c>
      <c r="J181" t="s">
        <v>1471</v>
      </c>
    </row>
    <row r="182" spans="1:10" x14ac:dyDescent="0.25">
      <c r="A182" s="2" t="s">
        <v>1393</v>
      </c>
      <c r="B182" s="2" t="s">
        <v>1393</v>
      </c>
      <c r="I182" t="s">
        <v>1541</v>
      </c>
      <c r="J182" t="s">
        <v>1392</v>
      </c>
    </row>
    <row r="183" spans="1:10" x14ac:dyDescent="0.25">
      <c r="A183" s="2" t="s">
        <v>2208</v>
      </c>
      <c r="B183" s="2" t="s">
        <v>2208</v>
      </c>
      <c r="I183" t="s">
        <v>1542</v>
      </c>
      <c r="J183" t="s">
        <v>1393</v>
      </c>
    </row>
    <row r="184" spans="1:10" x14ac:dyDescent="0.25">
      <c r="A184" s="2" t="s">
        <v>2096</v>
      </c>
      <c r="B184" s="2" t="s">
        <v>2096</v>
      </c>
      <c r="I184" t="s">
        <v>1451</v>
      </c>
      <c r="J184" t="s">
        <v>2208</v>
      </c>
    </row>
    <row r="185" spans="1:10" x14ac:dyDescent="0.25">
      <c r="A185" s="2" t="s">
        <v>1394</v>
      </c>
      <c r="B185" s="2" t="s">
        <v>1394</v>
      </c>
      <c r="I185" t="s">
        <v>1724</v>
      </c>
      <c r="J185" t="s">
        <v>2096</v>
      </c>
    </row>
    <row r="186" spans="1:10" x14ac:dyDescent="0.25">
      <c r="A186" s="2" t="s">
        <v>1395</v>
      </c>
      <c r="B186" s="2" t="s">
        <v>1395</v>
      </c>
      <c r="I186" t="s">
        <v>1544</v>
      </c>
      <c r="J186" t="s">
        <v>1394</v>
      </c>
    </row>
    <row r="187" spans="1:10" x14ac:dyDescent="0.25">
      <c r="A187" s="2" t="s">
        <v>2097</v>
      </c>
      <c r="B187" s="2" t="s">
        <v>2097</v>
      </c>
      <c r="I187" t="s">
        <v>2354</v>
      </c>
      <c r="J187" t="s">
        <v>1395</v>
      </c>
    </row>
    <row r="188" spans="1:10" x14ac:dyDescent="0.25">
      <c r="A188" s="2" t="s">
        <v>2098</v>
      </c>
      <c r="B188" s="2" t="s">
        <v>2098</v>
      </c>
      <c r="I188" t="s">
        <v>1339</v>
      </c>
      <c r="J188" t="s">
        <v>2097</v>
      </c>
    </row>
    <row r="189" spans="1:10" x14ac:dyDescent="0.25">
      <c r="A189" s="2" t="s">
        <v>2331</v>
      </c>
      <c r="B189" s="2" t="s">
        <v>2099</v>
      </c>
      <c r="I189" t="s">
        <v>2162</v>
      </c>
      <c r="J189" t="s">
        <v>2098</v>
      </c>
    </row>
    <row r="190" spans="1:10" x14ac:dyDescent="0.25">
      <c r="A190" s="2" t="s">
        <v>1396</v>
      </c>
      <c r="B190" s="2" t="s">
        <v>1396</v>
      </c>
      <c r="I190" t="s">
        <v>1725</v>
      </c>
      <c r="J190" t="s">
        <v>1396</v>
      </c>
    </row>
    <row r="191" spans="1:10" x14ac:dyDescent="0.25">
      <c r="A191" s="2" t="s">
        <v>2100</v>
      </c>
      <c r="B191" s="2" t="s">
        <v>2100</v>
      </c>
      <c r="I191" t="s">
        <v>1545</v>
      </c>
      <c r="J191" t="s">
        <v>2100</v>
      </c>
    </row>
    <row r="192" spans="1:10" x14ac:dyDescent="0.25">
      <c r="A192" s="2" t="s">
        <v>2101</v>
      </c>
      <c r="B192" s="2" t="s">
        <v>2101</v>
      </c>
      <c r="I192" t="s">
        <v>1726</v>
      </c>
      <c r="J192" t="s">
        <v>2101</v>
      </c>
    </row>
    <row r="193" spans="1:10" x14ac:dyDescent="0.25">
      <c r="A193" s="2" t="s">
        <v>1397</v>
      </c>
      <c r="B193" s="2" t="s">
        <v>1397</v>
      </c>
      <c r="I193" t="s">
        <v>1547</v>
      </c>
      <c r="J193" t="s">
        <v>1397</v>
      </c>
    </row>
    <row r="194" spans="1:10" x14ac:dyDescent="0.25">
      <c r="A194" s="2" t="s">
        <v>2102</v>
      </c>
      <c r="B194" s="2" t="s">
        <v>2102</v>
      </c>
      <c r="I194" t="s">
        <v>1727</v>
      </c>
      <c r="J194" t="s">
        <v>2102</v>
      </c>
    </row>
    <row r="195" spans="1:10" x14ac:dyDescent="0.25">
      <c r="A195" s="2" t="s">
        <v>1398</v>
      </c>
      <c r="B195" s="2" t="s">
        <v>1398</v>
      </c>
      <c r="I195" t="s">
        <v>2049</v>
      </c>
      <c r="J195" t="s">
        <v>1398</v>
      </c>
    </row>
    <row r="196" spans="1:10" x14ac:dyDescent="0.25">
      <c r="A196" s="2" t="s">
        <v>2103</v>
      </c>
      <c r="B196" s="2" t="s">
        <v>2103</v>
      </c>
      <c r="I196" t="s">
        <v>2164</v>
      </c>
      <c r="J196" t="s">
        <v>2103</v>
      </c>
    </row>
    <row r="197" spans="1:10" x14ac:dyDescent="0.25">
      <c r="A197" s="2" t="s">
        <v>1399</v>
      </c>
      <c r="B197" s="2" t="s">
        <v>1399</v>
      </c>
      <c r="I197" t="s">
        <v>2050</v>
      </c>
      <c r="J197" t="s">
        <v>1399</v>
      </c>
    </row>
    <row r="198" spans="1:10" x14ac:dyDescent="0.25">
      <c r="A198" s="2" t="s">
        <v>2315</v>
      </c>
      <c r="B198" s="2" t="s">
        <v>2315</v>
      </c>
      <c r="I198" t="s">
        <v>2165</v>
      </c>
      <c r="J198" t="s">
        <v>2315</v>
      </c>
    </row>
    <row r="199" spans="1:10" x14ac:dyDescent="0.25">
      <c r="A199" s="2" t="s">
        <v>1400</v>
      </c>
      <c r="B199" s="2" t="s">
        <v>1400</v>
      </c>
      <c r="I199" t="s">
        <v>2051</v>
      </c>
      <c r="J199" t="s">
        <v>1400</v>
      </c>
    </row>
    <row r="200" spans="1:10" x14ac:dyDescent="0.25">
      <c r="A200" s="2" t="s">
        <v>1401</v>
      </c>
      <c r="B200" s="2" t="s">
        <v>1401</v>
      </c>
      <c r="I200" t="s">
        <v>1452</v>
      </c>
      <c r="J200" t="s">
        <v>1401</v>
      </c>
    </row>
    <row r="201" spans="1:10" x14ac:dyDescent="0.25">
      <c r="A201" s="2" t="s">
        <v>2104</v>
      </c>
      <c r="B201" s="2" t="s">
        <v>2104</v>
      </c>
      <c r="I201" t="s">
        <v>1549</v>
      </c>
      <c r="J201" t="s">
        <v>2104</v>
      </c>
    </row>
    <row r="202" spans="1:10" x14ac:dyDescent="0.25">
      <c r="A202" s="2" t="s">
        <v>2223</v>
      </c>
      <c r="B202" s="2" t="s">
        <v>2265</v>
      </c>
      <c r="I202" t="s">
        <v>1341</v>
      </c>
      <c r="J202" t="s">
        <v>2265</v>
      </c>
    </row>
    <row r="203" spans="1:10" x14ac:dyDescent="0.25">
      <c r="A203" s="2" t="s">
        <v>2332</v>
      </c>
      <c r="B203" s="2" t="s">
        <v>2343</v>
      </c>
      <c r="I203" t="s">
        <v>1342</v>
      </c>
      <c r="J203" t="s">
        <v>2343</v>
      </c>
    </row>
    <row r="204" spans="1:10" x14ac:dyDescent="0.25">
      <c r="A204" s="2" t="s">
        <v>2105</v>
      </c>
      <c r="B204" s="2" t="s">
        <v>2105</v>
      </c>
      <c r="I204" t="s">
        <v>2309</v>
      </c>
      <c r="J204" t="s">
        <v>2105</v>
      </c>
    </row>
    <row r="205" spans="1:10" x14ac:dyDescent="0.25">
      <c r="A205" s="2" t="s">
        <v>1404</v>
      </c>
      <c r="B205" s="2" t="s">
        <v>1404</v>
      </c>
      <c r="I205" t="s">
        <v>1453</v>
      </c>
      <c r="J205" t="s">
        <v>1404</v>
      </c>
    </row>
    <row r="206" spans="1:10" x14ac:dyDescent="0.25">
      <c r="A206" s="2" t="s">
        <v>1405</v>
      </c>
      <c r="B206" s="2" t="s">
        <v>1405</v>
      </c>
      <c r="I206" t="s">
        <v>1344</v>
      </c>
      <c r="J206" t="s">
        <v>1405</v>
      </c>
    </row>
    <row r="207" spans="1:10" x14ac:dyDescent="0.25">
      <c r="A207" s="2" t="s">
        <v>2106</v>
      </c>
      <c r="B207" s="2" t="s">
        <v>2106</v>
      </c>
      <c r="I207" t="s">
        <v>2167</v>
      </c>
      <c r="J207" t="s">
        <v>2106</v>
      </c>
    </row>
    <row r="208" spans="1:10" x14ac:dyDescent="0.25">
      <c r="A208" s="2" t="s">
        <v>1406</v>
      </c>
      <c r="B208" s="2" t="s">
        <v>1472</v>
      </c>
      <c r="I208" t="s">
        <v>1345</v>
      </c>
      <c r="J208" t="s">
        <v>1472</v>
      </c>
    </row>
    <row r="209" spans="1:10" x14ac:dyDescent="0.25">
      <c r="A209" s="2" t="s">
        <v>2107</v>
      </c>
      <c r="B209" s="2" t="s">
        <v>2244</v>
      </c>
      <c r="I209" t="s">
        <v>1728</v>
      </c>
      <c r="J209" t="s">
        <v>2244</v>
      </c>
    </row>
    <row r="210" spans="1:10" x14ac:dyDescent="0.25">
      <c r="A210" s="2" t="s">
        <v>1407</v>
      </c>
      <c r="B210" s="2" t="s">
        <v>1473</v>
      </c>
      <c r="I210" t="s">
        <v>2052</v>
      </c>
      <c r="J210" t="s">
        <v>1473</v>
      </c>
    </row>
    <row r="211" spans="1:10" x14ac:dyDescent="0.25">
      <c r="A211" s="2" t="s">
        <v>1408</v>
      </c>
      <c r="B211" s="2" t="s">
        <v>1408</v>
      </c>
      <c r="I211" t="s">
        <v>1729</v>
      </c>
      <c r="J211" t="s">
        <v>1408</v>
      </c>
    </row>
    <row r="212" spans="1:10" x14ac:dyDescent="0.25">
      <c r="A212" s="2" t="s">
        <v>2108</v>
      </c>
      <c r="B212" s="2" t="s">
        <v>2245</v>
      </c>
      <c r="I212" t="s">
        <v>2168</v>
      </c>
      <c r="J212" t="s">
        <v>2245</v>
      </c>
    </row>
    <row r="213" spans="1:10" x14ac:dyDescent="0.25">
      <c r="A213" s="2" t="s">
        <v>2333</v>
      </c>
      <c r="B213" s="2" t="s">
        <v>2333</v>
      </c>
      <c r="I213" t="s">
        <v>1550</v>
      </c>
      <c r="J213" t="s">
        <v>2333</v>
      </c>
    </row>
    <row r="214" spans="1:10" x14ac:dyDescent="0.25">
      <c r="A214" s="2" t="s">
        <v>2109</v>
      </c>
      <c r="B214" s="2" t="s">
        <v>2109</v>
      </c>
      <c r="I214" t="s">
        <v>1551</v>
      </c>
      <c r="J214" t="s">
        <v>2109</v>
      </c>
    </row>
    <row r="215" spans="1:10" x14ac:dyDescent="0.25">
      <c r="A215" s="2" t="s">
        <v>2334</v>
      </c>
      <c r="B215" s="2" t="s">
        <v>2344</v>
      </c>
      <c r="I215" t="s">
        <v>1552</v>
      </c>
      <c r="J215" t="s">
        <v>2344</v>
      </c>
    </row>
    <row r="216" spans="1:10" x14ac:dyDescent="0.25">
      <c r="A216" s="2" t="s">
        <v>1409</v>
      </c>
      <c r="B216" s="2" t="s">
        <v>1474</v>
      </c>
      <c r="I216" t="s">
        <v>2169</v>
      </c>
      <c r="J216" t="s">
        <v>1474</v>
      </c>
    </row>
    <row r="217" spans="1:10" x14ac:dyDescent="0.25">
      <c r="A217" s="2" t="s">
        <v>2110</v>
      </c>
      <c r="B217" s="2" t="s">
        <v>2110</v>
      </c>
      <c r="I217" t="s">
        <v>2256</v>
      </c>
      <c r="J217" t="s">
        <v>2110</v>
      </c>
    </row>
    <row r="218" spans="1:10" x14ac:dyDescent="0.25">
      <c r="A218" s="2" t="s">
        <v>2112</v>
      </c>
      <c r="B218" s="2" t="s">
        <v>1410</v>
      </c>
      <c r="I218" t="s">
        <v>2355</v>
      </c>
      <c r="J218" t="s">
        <v>1410</v>
      </c>
    </row>
    <row r="219" spans="1:10" x14ac:dyDescent="0.25">
      <c r="A219" s="2" t="s">
        <v>2316</v>
      </c>
      <c r="B219" s="2" t="s">
        <v>2316</v>
      </c>
      <c r="I219" t="s">
        <v>1346</v>
      </c>
      <c r="J219" t="s">
        <v>2316</v>
      </c>
    </row>
    <row r="220" spans="1:10" x14ac:dyDescent="0.25">
      <c r="A220" s="2" t="s">
        <v>1411</v>
      </c>
      <c r="B220" s="2" t="s">
        <v>1475</v>
      </c>
      <c r="I220" t="s">
        <v>1730</v>
      </c>
      <c r="J220" t="s">
        <v>1475</v>
      </c>
    </row>
    <row r="221" spans="1:10" x14ac:dyDescent="0.25">
      <c r="A221" s="2" t="s">
        <v>1476</v>
      </c>
      <c r="B221" s="2" t="s">
        <v>1476</v>
      </c>
      <c r="I221" t="s">
        <v>1553</v>
      </c>
      <c r="J221" t="s">
        <v>1476</v>
      </c>
    </row>
    <row r="222" spans="1:10" x14ac:dyDescent="0.25">
      <c r="A222" s="2" t="s">
        <v>2270</v>
      </c>
      <c r="B222" s="2" t="s">
        <v>2270</v>
      </c>
      <c r="I222" t="s">
        <v>1731</v>
      </c>
      <c r="J222" t="s">
        <v>2270</v>
      </c>
    </row>
    <row r="223" spans="1:10" x14ac:dyDescent="0.25">
      <c r="A223" s="2" t="s">
        <v>2113</v>
      </c>
      <c r="B223" s="2" t="s">
        <v>2246</v>
      </c>
      <c r="I223" t="s">
        <v>2053</v>
      </c>
      <c r="J223" t="s">
        <v>2246</v>
      </c>
    </row>
    <row r="224" spans="1:10" x14ac:dyDescent="0.25">
      <c r="A224" s="2" t="s">
        <v>2271</v>
      </c>
      <c r="B224" s="2" t="s">
        <v>2271</v>
      </c>
      <c r="I224" t="s">
        <v>2172</v>
      </c>
      <c r="J224" t="s">
        <v>2271</v>
      </c>
    </row>
    <row r="225" spans="1:10" x14ac:dyDescent="0.25">
      <c r="A225" s="2" t="s">
        <v>2114</v>
      </c>
      <c r="B225" s="2" t="s">
        <v>2114</v>
      </c>
      <c r="I225" t="s">
        <v>1732</v>
      </c>
      <c r="J225" t="s">
        <v>2114</v>
      </c>
    </row>
    <row r="226" spans="1:10" x14ac:dyDescent="0.25">
      <c r="A226" s="2" t="s">
        <v>2115</v>
      </c>
      <c r="B226" s="2" t="s">
        <v>2115</v>
      </c>
      <c r="I226" t="s">
        <v>2054</v>
      </c>
      <c r="J226" t="s">
        <v>2115</v>
      </c>
    </row>
    <row r="227" spans="1:10" x14ac:dyDescent="0.25">
      <c r="A227" s="2" t="s">
        <v>1412</v>
      </c>
      <c r="B227" s="2" t="s">
        <v>1412</v>
      </c>
      <c r="I227" t="s">
        <v>1733</v>
      </c>
      <c r="J227" t="s">
        <v>1412</v>
      </c>
    </row>
    <row r="228" spans="1:10" x14ac:dyDescent="0.25">
      <c r="A228" s="2" t="s">
        <v>1413</v>
      </c>
      <c r="B228" s="2" t="s">
        <v>1413</v>
      </c>
      <c r="I228" t="s">
        <v>1347</v>
      </c>
      <c r="J228" t="s">
        <v>1413</v>
      </c>
    </row>
    <row r="229" spans="1:10" x14ac:dyDescent="0.25">
      <c r="A229" s="2" t="s">
        <v>2317</v>
      </c>
      <c r="B229" s="2" t="s">
        <v>2317</v>
      </c>
      <c r="I229" t="s">
        <v>1556</v>
      </c>
      <c r="J229" t="s">
        <v>2317</v>
      </c>
    </row>
    <row r="230" spans="1:10" x14ac:dyDescent="0.25">
      <c r="A230" s="2" t="s">
        <v>1414</v>
      </c>
      <c r="B230" s="2" t="s">
        <v>1477</v>
      </c>
      <c r="I230" t="s">
        <v>1454</v>
      </c>
      <c r="J230" t="s">
        <v>1477</v>
      </c>
    </row>
    <row r="231" spans="1:10" x14ac:dyDescent="0.25">
      <c r="A231" s="2" t="s">
        <v>2116</v>
      </c>
      <c r="B231" s="2" t="s">
        <v>2116</v>
      </c>
      <c r="I231" t="s">
        <v>1455</v>
      </c>
      <c r="J231" t="s">
        <v>2116</v>
      </c>
    </row>
    <row r="232" spans="1:10" x14ac:dyDescent="0.25">
      <c r="A232" s="2" t="s">
        <v>2117</v>
      </c>
      <c r="B232" s="2" t="s">
        <v>2117</v>
      </c>
      <c r="I232" t="s">
        <v>2173</v>
      </c>
      <c r="J232" t="s">
        <v>2117</v>
      </c>
    </row>
    <row r="233" spans="1:10" x14ac:dyDescent="0.25">
      <c r="A233" s="2" t="s">
        <v>2118</v>
      </c>
      <c r="B233" s="2" t="s">
        <v>2118</v>
      </c>
      <c r="I233" t="s">
        <v>2329</v>
      </c>
      <c r="J233" t="s">
        <v>2118</v>
      </c>
    </row>
    <row r="234" spans="1:10" x14ac:dyDescent="0.25">
      <c r="A234" s="2" t="s">
        <v>2119</v>
      </c>
      <c r="B234" s="2" t="s">
        <v>2119</v>
      </c>
      <c r="I234" t="s">
        <v>1734</v>
      </c>
      <c r="J234" t="s">
        <v>2119</v>
      </c>
    </row>
    <row r="235" spans="1:10" x14ac:dyDescent="0.25">
      <c r="A235" s="2" t="s">
        <v>2278</v>
      </c>
      <c r="B235" s="2" t="s">
        <v>1478</v>
      </c>
      <c r="I235" t="s">
        <v>1735</v>
      </c>
      <c r="J235" t="s">
        <v>1478</v>
      </c>
    </row>
    <row r="236" spans="1:10" x14ac:dyDescent="0.25">
      <c r="A236" s="2" t="s">
        <v>1416</v>
      </c>
      <c r="B236" s="2" t="s">
        <v>1416</v>
      </c>
      <c r="I236" t="s">
        <v>2055</v>
      </c>
      <c r="J236" t="s">
        <v>1416</v>
      </c>
    </row>
    <row r="237" spans="1:10" x14ac:dyDescent="0.25">
      <c r="A237" s="2" t="s">
        <v>2120</v>
      </c>
      <c r="B237" s="2" t="s">
        <v>2120</v>
      </c>
      <c r="I237" t="s">
        <v>1559</v>
      </c>
      <c r="J237" t="s">
        <v>2120</v>
      </c>
    </row>
    <row r="238" spans="1:10" x14ac:dyDescent="0.25">
      <c r="A238" s="2" t="s">
        <v>2121</v>
      </c>
      <c r="B238" s="2" t="s">
        <v>2121</v>
      </c>
      <c r="I238" t="s">
        <v>2056</v>
      </c>
      <c r="J238" t="s">
        <v>2121</v>
      </c>
    </row>
    <row r="239" spans="1:10" x14ac:dyDescent="0.25">
      <c r="A239" s="2" t="s">
        <v>2335</v>
      </c>
      <c r="B239" s="2" t="s">
        <v>2335</v>
      </c>
      <c r="I239" t="s">
        <v>1736</v>
      </c>
      <c r="J239" t="s">
        <v>2335</v>
      </c>
    </row>
    <row r="240" spans="1:10" x14ac:dyDescent="0.25">
      <c r="A240" s="2" t="s">
        <v>1417</v>
      </c>
      <c r="B240" s="2" t="s">
        <v>1417</v>
      </c>
      <c r="I240" t="s">
        <v>2057</v>
      </c>
      <c r="J240" t="s">
        <v>1417</v>
      </c>
    </row>
    <row r="241" spans="1:10" x14ac:dyDescent="0.25">
      <c r="A241" s="2" t="s">
        <v>1418</v>
      </c>
      <c r="B241" s="2" t="s">
        <v>1480</v>
      </c>
      <c r="I241" t="s">
        <v>1737</v>
      </c>
      <c r="J241" t="s">
        <v>1480</v>
      </c>
    </row>
    <row r="242" spans="1:10" x14ac:dyDescent="0.25">
      <c r="A242" s="2" t="s">
        <v>2336</v>
      </c>
      <c r="B242" s="2" t="s">
        <v>2345</v>
      </c>
      <c r="I242" t="s">
        <v>1738</v>
      </c>
      <c r="J242" t="s">
        <v>2345</v>
      </c>
    </row>
    <row r="243" spans="1:10" x14ac:dyDescent="0.25">
      <c r="A243" s="2" t="s">
        <v>1420</v>
      </c>
      <c r="B243" s="2" t="s">
        <v>1420</v>
      </c>
      <c r="I243" t="s">
        <v>1739</v>
      </c>
      <c r="J243" t="s">
        <v>1420</v>
      </c>
    </row>
    <row r="244" spans="1:10" x14ac:dyDescent="0.25">
      <c r="A244" s="2" t="s">
        <v>1421</v>
      </c>
      <c r="B244" s="2" t="s">
        <v>1421</v>
      </c>
      <c r="I244" t="s">
        <v>2174</v>
      </c>
      <c r="J244" t="s">
        <v>1421</v>
      </c>
    </row>
    <row r="245" spans="1:10" x14ac:dyDescent="0.25">
      <c r="A245" s="2" t="s">
        <v>1422</v>
      </c>
      <c r="B245" s="2" t="s">
        <v>1422</v>
      </c>
      <c r="I245" t="s">
        <v>1349</v>
      </c>
      <c r="J245" t="s">
        <v>1422</v>
      </c>
    </row>
    <row r="246" spans="1:10" x14ac:dyDescent="0.25">
      <c r="A246" s="2" t="s">
        <v>1423</v>
      </c>
      <c r="B246" s="2" t="s">
        <v>1481</v>
      </c>
      <c r="I246" t="s">
        <v>1740</v>
      </c>
      <c r="J246" t="s">
        <v>1481</v>
      </c>
    </row>
    <row r="247" spans="1:10" x14ac:dyDescent="0.25">
      <c r="A247" s="2" t="s">
        <v>1424</v>
      </c>
      <c r="B247" s="2" t="s">
        <v>1482</v>
      </c>
      <c r="I247" t="s">
        <v>1350</v>
      </c>
      <c r="J247" t="s">
        <v>1482</v>
      </c>
    </row>
    <row r="248" spans="1:10" x14ac:dyDescent="0.25">
      <c r="A248" s="2" t="s">
        <v>1425</v>
      </c>
      <c r="B248" s="2" t="s">
        <v>1425</v>
      </c>
      <c r="I248" t="s">
        <v>2058</v>
      </c>
      <c r="J248" t="s">
        <v>1425</v>
      </c>
    </row>
    <row r="249" spans="1:10" x14ac:dyDescent="0.25">
      <c r="A249" s="2" t="s">
        <v>1426</v>
      </c>
      <c r="B249" s="2" t="s">
        <v>1483</v>
      </c>
      <c r="I249" t="s">
        <v>1741</v>
      </c>
      <c r="J249" t="s">
        <v>1483</v>
      </c>
    </row>
    <row r="250" spans="1:10" x14ac:dyDescent="0.25">
      <c r="A250" s="2" t="s">
        <v>2123</v>
      </c>
      <c r="B250" s="2" t="s">
        <v>2123</v>
      </c>
      <c r="I250" t="s">
        <v>1351</v>
      </c>
      <c r="J250" t="s">
        <v>2123</v>
      </c>
    </row>
    <row r="251" spans="1:10" x14ac:dyDescent="0.25">
      <c r="A251" s="2" t="s">
        <v>2124</v>
      </c>
      <c r="B251" s="2" t="s">
        <v>2124</v>
      </c>
      <c r="I251" t="s">
        <v>1566</v>
      </c>
      <c r="J251" t="s">
        <v>2124</v>
      </c>
    </row>
    <row r="252" spans="1:10" x14ac:dyDescent="0.25">
      <c r="A252" s="2" t="s">
        <v>2125</v>
      </c>
      <c r="B252" s="2" t="s">
        <v>2247</v>
      </c>
      <c r="I252" t="s">
        <v>1567</v>
      </c>
      <c r="J252" t="s">
        <v>2247</v>
      </c>
    </row>
    <row r="253" spans="1:10" x14ac:dyDescent="0.25">
      <c r="A253" s="2" t="s">
        <v>1427</v>
      </c>
      <c r="B253" s="2" t="s">
        <v>1484</v>
      </c>
      <c r="I253" t="s">
        <v>1352</v>
      </c>
      <c r="J253" t="s">
        <v>1484</v>
      </c>
    </row>
    <row r="254" spans="1:10" x14ac:dyDescent="0.25">
      <c r="A254" s="2" t="s">
        <v>2126</v>
      </c>
      <c r="B254" s="2" t="s">
        <v>2248</v>
      </c>
      <c r="I254" t="s">
        <v>1742</v>
      </c>
      <c r="J254" t="s">
        <v>2248</v>
      </c>
    </row>
    <row r="255" spans="1:10" x14ac:dyDescent="0.25">
      <c r="A255" s="2" t="s">
        <v>1693</v>
      </c>
      <c r="B255" s="2" t="s">
        <v>1801</v>
      </c>
      <c r="I255" t="s">
        <v>2059</v>
      </c>
      <c r="J255" t="s">
        <v>1801</v>
      </c>
    </row>
    <row r="256" spans="1:10" x14ac:dyDescent="0.25">
      <c r="A256" s="2" t="s">
        <v>1805</v>
      </c>
      <c r="B256" s="2" t="s">
        <v>1805</v>
      </c>
      <c r="I256" t="s">
        <v>1569</v>
      </c>
      <c r="J256" t="s">
        <v>1805</v>
      </c>
    </row>
    <row r="257" spans="1:10" x14ac:dyDescent="0.25">
      <c r="A257" s="2" t="s">
        <v>1428</v>
      </c>
      <c r="B257" s="2" t="s">
        <v>1485</v>
      </c>
      <c r="I257" t="s">
        <v>2176</v>
      </c>
      <c r="J257" t="s">
        <v>1485</v>
      </c>
    </row>
    <row r="258" spans="1:10" x14ac:dyDescent="0.25">
      <c r="A258" s="2" t="s">
        <v>2337</v>
      </c>
      <c r="B258" s="2" t="s">
        <v>2346</v>
      </c>
      <c r="I258" t="s">
        <v>2060</v>
      </c>
      <c r="J258" t="s">
        <v>2346</v>
      </c>
    </row>
    <row r="259" spans="1:10" x14ac:dyDescent="0.25">
      <c r="A259" s="2" t="s">
        <v>2129</v>
      </c>
      <c r="B259" s="2" t="s">
        <v>2129</v>
      </c>
      <c r="I259" t="s">
        <v>1743</v>
      </c>
      <c r="J259" t="s">
        <v>2129</v>
      </c>
    </row>
    <row r="260" spans="1:10" x14ac:dyDescent="0.25">
      <c r="A260" s="2" t="s">
        <v>2293</v>
      </c>
      <c r="B260" s="2" t="s">
        <v>2297</v>
      </c>
      <c r="I260" t="s">
        <v>1571</v>
      </c>
      <c r="J260" t="s">
        <v>2297</v>
      </c>
    </row>
    <row r="261" spans="1:10" x14ac:dyDescent="0.25">
      <c r="A261" s="2" t="s">
        <v>1430</v>
      </c>
      <c r="B261" s="2" t="s">
        <v>1430</v>
      </c>
      <c r="I261" t="s">
        <v>1744</v>
      </c>
      <c r="J261" t="s">
        <v>1430</v>
      </c>
    </row>
    <row r="262" spans="1:10" x14ac:dyDescent="0.25">
      <c r="A262" s="2" t="s">
        <v>2130</v>
      </c>
      <c r="B262" s="2" t="s">
        <v>2130</v>
      </c>
      <c r="I262" t="s">
        <v>1745</v>
      </c>
      <c r="J262" t="s">
        <v>2130</v>
      </c>
    </row>
    <row r="263" spans="1:10" x14ac:dyDescent="0.25">
      <c r="I263" t="s">
        <v>1456</v>
      </c>
    </row>
    <row r="264" spans="1:10" x14ac:dyDescent="0.25">
      <c r="I264" t="s">
        <v>1457</v>
      </c>
    </row>
    <row r="265" spans="1:10" x14ac:dyDescent="0.25">
      <c r="I265" t="s">
        <v>1746</v>
      </c>
    </row>
    <row r="266" spans="1:10" x14ac:dyDescent="0.25">
      <c r="I266" t="s">
        <v>2061</v>
      </c>
    </row>
    <row r="267" spans="1:10" x14ac:dyDescent="0.25">
      <c r="I267" t="s">
        <v>1574</v>
      </c>
    </row>
    <row r="268" spans="1:10" x14ac:dyDescent="0.25">
      <c r="I268" t="s">
        <v>1575</v>
      </c>
    </row>
    <row r="269" spans="1:10" x14ac:dyDescent="0.25">
      <c r="I269" t="s">
        <v>2062</v>
      </c>
    </row>
    <row r="270" spans="1:10" x14ac:dyDescent="0.25">
      <c r="I270" t="s">
        <v>1576</v>
      </c>
    </row>
    <row r="271" spans="1:10" x14ac:dyDescent="0.25">
      <c r="I271" t="s">
        <v>1747</v>
      </c>
    </row>
    <row r="272" spans="1:10" x14ac:dyDescent="0.25">
      <c r="I272" t="s">
        <v>2063</v>
      </c>
    </row>
    <row r="273" spans="9:9" x14ac:dyDescent="0.25">
      <c r="I273" t="s">
        <v>1748</v>
      </c>
    </row>
    <row r="274" spans="9:9" x14ac:dyDescent="0.25">
      <c r="I274" t="s">
        <v>2064</v>
      </c>
    </row>
    <row r="275" spans="9:9" x14ac:dyDescent="0.25">
      <c r="I275" t="s">
        <v>1749</v>
      </c>
    </row>
    <row r="276" spans="9:9" x14ac:dyDescent="0.25">
      <c r="I276" t="s">
        <v>1458</v>
      </c>
    </row>
    <row r="277" spans="9:9" x14ac:dyDescent="0.25">
      <c r="I277" t="s">
        <v>2177</v>
      </c>
    </row>
    <row r="278" spans="9:9" x14ac:dyDescent="0.25">
      <c r="I278" t="s">
        <v>1580</v>
      </c>
    </row>
    <row r="279" spans="9:9" x14ac:dyDescent="0.25">
      <c r="I279" t="s">
        <v>2178</v>
      </c>
    </row>
    <row r="280" spans="9:9" x14ac:dyDescent="0.25">
      <c r="I280" t="s">
        <v>1581</v>
      </c>
    </row>
    <row r="281" spans="9:9" x14ac:dyDescent="0.25">
      <c r="I281" t="s">
        <v>2236</v>
      </c>
    </row>
    <row r="282" spans="9:9" x14ac:dyDescent="0.25">
      <c r="I282" t="s">
        <v>2066</v>
      </c>
    </row>
    <row r="283" spans="9:9" x14ac:dyDescent="0.25">
      <c r="I283" t="s">
        <v>2237</v>
      </c>
    </row>
    <row r="284" spans="9:9" x14ac:dyDescent="0.25">
      <c r="I284" t="s">
        <v>1750</v>
      </c>
    </row>
    <row r="285" spans="9:9" x14ac:dyDescent="0.25">
      <c r="I285" t="s">
        <v>2179</v>
      </c>
    </row>
    <row r="286" spans="9:9" x14ac:dyDescent="0.25">
      <c r="I286" t="s">
        <v>1355</v>
      </c>
    </row>
    <row r="287" spans="9:9" x14ac:dyDescent="0.25">
      <c r="I287" t="s">
        <v>1583</v>
      </c>
    </row>
    <row r="288" spans="9:9" x14ac:dyDescent="0.25">
      <c r="I288" t="s">
        <v>2180</v>
      </c>
    </row>
    <row r="289" spans="9:9" x14ac:dyDescent="0.25">
      <c r="I289" t="s">
        <v>1459</v>
      </c>
    </row>
    <row r="290" spans="9:9" x14ac:dyDescent="0.25">
      <c r="I290" t="s">
        <v>1460</v>
      </c>
    </row>
    <row r="291" spans="9:9" x14ac:dyDescent="0.25">
      <c r="I291" t="s">
        <v>1357</v>
      </c>
    </row>
    <row r="292" spans="9:9" x14ac:dyDescent="0.25">
      <c r="I292" t="s">
        <v>2068</v>
      </c>
    </row>
    <row r="293" spans="9:9" x14ac:dyDescent="0.25">
      <c r="I293" t="s">
        <v>1584</v>
      </c>
    </row>
    <row r="294" spans="9:9" x14ac:dyDescent="0.25">
      <c r="I294" t="s">
        <v>2182</v>
      </c>
    </row>
    <row r="295" spans="9:9" x14ac:dyDescent="0.25">
      <c r="I295" t="s">
        <v>1751</v>
      </c>
    </row>
    <row r="296" spans="9:9" x14ac:dyDescent="0.25">
      <c r="I296" t="s">
        <v>2339</v>
      </c>
    </row>
    <row r="297" spans="9:9" x14ac:dyDescent="0.25">
      <c r="I297" t="s">
        <v>1586</v>
      </c>
    </row>
    <row r="298" spans="9:9" x14ac:dyDescent="0.25">
      <c r="I298" t="s">
        <v>1358</v>
      </c>
    </row>
    <row r="299" spans="9:9" x14ac:dyDescent="0.25">
      <c r="I299" t="s">
        <v>2069</v>
      </c>
    </row>
    <row r="300" spans="9:9" x14ac:dyDescent="0.25">
      <c r="I300" t="s">
        <v>1752</v>
      </c>
    </row>
    <row r="301" spans="9:9" x14ac:dyDescent="0.25">
      <c r="I301" t="s">
        <v>1461</v>
      </c>
    </row>
    <row r="302" spans="9:9" x14ac:dyDescent="0.25">
      <c r="I302" t="s">
        <v>1588</v>
      </c>
    </row>
    <row r="303" spans="9:9" x14ac:dyDescent="0.25">
      <c r="I303" t="s">
        <v>2183</v>
      </c>
    </row>
    <row r="304" spans="9:9" x14ac:dyDescent="0.25">
      <c r="I304" t="s">
        <v>2356</v>
      </c>
    </row>
    <row r="305" spans="9:9" x14ac:dyDescent="0.25">
      <c r="I305" t="s">
        <v>2184</v>
      </c>
    </row>
    <row r="306" spans="9:9" x14ac:dyDescent="0.25">
      <c r="I306" t="s">
        <v>2257</v>
      </c>
    </row>
    <row r="307" spans="9:9" x14ac:dyDescent="0.25">
      <c r="I307" t="s">
        <v>1359</v>
      </c>
    </row>
    <row r="308" spans="9:9" x14ac:dyDescent="0.25">
      <c r="I308" t="s">
        <v>2238</v>
      </c>
    </row>
    <row r="309" spans="9:9" x14ac:dyDescent="0.25">
      <c r="I309" t="s">
        <v>1753</v>
      </c>
    </row>
    <row r="310" spans="9:9" x14ac:dyDescent="0.25">
      <c r="I310" t="s">
        <v>2071</v>
      </c>
    </row>
    <row r="311" spans="9:9" x14ac:dyDescent="0.25">
      <c r="I311" t="s">
        <v>1360</v>
      </c>
    </row>
    <row r="312" spans="9:9" x14ac:dyDescent="0.25">
      <c r="I312" t="s">
        <v>1754</v>
      </c>
    </row>
    <row r="313" spans="9:9" x14ac:dyDescent="0.25">
      <c r="I313" t="s">
        <v>1591</v>
      </c>
    </row>
    <row r="314" spans="9:9" x14ac:dyDescent="0.25">
      <c r="I314" t="s">
        <v>1361</v>
      </c>
    </row>
    <row r="315" spans="9:9" x14ac:dyDescent="0.25">
      <c r="I315" t="s">
        <v>1755</v>
      </c>
    </row>
    <row r="316" spans="9:9" x14ac:dyDescent="0.25">
      <c r="I316" t="s">
        <v>2258</v>
      </c>
    </row>
    <row r="317" spans="9:9" x14ac:dyDescent="0.25">
      <c r="I317" t="s">
        <v>1756</v>
      </c>
    </row>
    <row r="318" spans="9:9" x14ac:dyDescent="0.25">
      <c r="I318" t="s">
        <v>2187</v>
      </c>
    </row>
    <row r="319" spans="9:9" x14ac:dyDescent="0.25">
      <c r="I319" t="s">
        <v>1593</v>
      </c>
    </row>
    <row r="320" spans="9:9" x14ac:dyDescent="0.25">
      <c r="I320" t="s">
        <v>1594</v>
      </c>
    </row>
    <row r="321" spans="9:9" x14ac:dyDescent="0.25">
      <c r="I321" t="s">
        <v>1363</v>
      </c>
    </row>
    <row r="322" spans="9:9" x14ac:dyDescent="0.25">
      <c r="I322" t="s">
        <v>1462</v>
      </c>
    </row>
    <row r="323" spans="9:9" x14ac:dyDescent="0.25">
      <c r="I323" t="s">
        <v>1595</v>
      </c>
    </row>
    <row r="324" spans="9:9" x14ac:dyDescent="0.25">
      <c r="I324" t="s">
        <v>2188</v>
      </c>
    </row>
    <row r="325" spans="9:9" x14ac:dyDescent="0.25">
      <c r="I325" t="s">
        <v>1367</v>
      </c>
    </row>
    <row r="326" spans="9:9" x14ac:dyDescent="0.25">
      <c r="I326" t="s">
        <v>1757</v>
      </c>
    </row>
    <row r="327" spans="9:9" x14ac:dyDescent="0.25">
      <c r="I327" t="s">
        <v>1596</v>
      </c>
    </row>
    <row r="328" spans="9:9" x14ac:dyDescent="0.25">
      <c r="I328" t="s">
        <v>1364</v>
      </c>
    </row>
    <row r="329" spans="9:9" x14ac:dyDescent="0.25">
      <c r="I329" t="s">
        <v>2072</v>
      </c>
    </row>
    <row r="330" spans="9:9" x14ac:dyDescent="0.25">
      <c r="I330" t="s">
        <v>1463</v>
      </c>
    </row>
    <row r="331" spans="9:9" x14ac:dyDescent="0.25">
      <c r="I331" t="s">
        <v>1758</v>
      </c>
    </row>
    <row r="332" spans="9:9" x14ac:dyDescent="0.25">
      <c r="I332" t="s">
        <v>1365</v>
      </c>
    </row>
    <row r="333" spans="9:9" x14ac:dyDescent="0.25">
      <c r="I333" t="s">
        <v>1368</v>
      </c>
    </row>
    <row r="334" spans="9:9" x14ac:dyDescent="0.25">
      <c r="I334" t="s">
        <v>1464</v>
      </c>
    </row>
    <row r="335" spans="9:9" x14ac:dyDescent="0.25">
      <c r="I335" t="s">
        <v>1599</v>
      </c>
    </row>
    <row r="336" spans="9:9" x14ac:dyDescent="0.25">
      <c r="I336" t="s">
        <v>1370</v>
      </c>
    </row>
    <row r="337" spans="9:9" x14ac:dyDescent="0.25">
      <c r="I337" t="s">
        <v>2189</v>
      </c>
    </row>
    <row r="338" spans="9:9" x14ac:dyDescent="0.25">
      <c r="I338" t="s">
        <v>2190</v>
      </c>
    </row>
    <row r="339" spans="9:9" x14ac:dyDescent="0.25">
      <c r="I339" t="s">
        <v>2073</v>
      </c>
    </row>
    <row r="340" spans="9:9" x14ac:dyDescent="0.25">
      <c r="I340" t="s">
        <v>2074</v>
      </c>
    </row>
    <row r="341" spans="9:9" x14ac:dyDescent="0.25">
      <c r="I341" t="s">
        <v>1465</v>
      </c>
    </row>
    <row r="342" spans="9:9" x14ac:dyDescent="0.25">
      <c r="I342" t="s">
        <v>2191</v>
      </c>
    </row>
    <row r="343" spans="9:9" x14ac:dyDescent="0.25">
      <c r="I343" t="s">
        <v>2075</v>
      </c>
    </row>
    <row r="344" spans="9:9" x14ac:dyDescent="0.25">
      <c r="I344" t="s">
        <v>1600</v>
      </c>
    </row>
    <row r="345" spans="9:9" x14ac:dyDescent="0.25">
      <c r="I345" t="s">
        <v>1759</v>
      </c>
    </row>
    <row r="346" spans="9:9" x14ac:dyDescent="0.25">
      <c r="I346" t="s">
        <v>2192</v>
      </c>
    </row>
    <row r="347" spans="9:9" x14ac:dyDescent="0.25">
      <c r="I347" t="s">
        <v>1601</v>
      </c>
    </row>
    <row r="348" spans="9:9" x14ac:dyDescent="0.25">
      <c r="I348" t="s">
        <v>2193</v>
      </c>
    </row>
    <row r="349" spans="9:9" x14ac:dyDescent="0.25">
      <c r="I349" t="s">
        <v>2357</v>
      </c>
    </row>
    <row r="350" spans="9:9" x14ac:dyDescent="0.25">
      <c r="I350" t="s">
        <v>1760</v>
      </c>
    </row>
    <row r="351" spans="9:9" x14ac:dyDescent="0.25">
      <c r="I351" t="s">
        <v>1466</v>
      </c>
    </row>
    <row r="352" spans="9:9" x14ac:dyDescent="0.25">
      <c r="I352" t="s">
        <v>1603</v>
      </c>
    </row>
    <row r="353" spans="9:9" x14ac:dyDescent="0.25">
      <c r="I353" t="s">
        <v>1604</v>
      </c>
    </row>
    <row r="354" spans="9:9" x14ac:dyDescent="0.25">
      <c r="I354" t="s">
        <v>1373</v>
      </c>
    </row>
    <row r="355" spans="9:9" x14ac:dyDescent="0.25">
      <c r="I355" t="s">
        <v>2076</v>
      </c>
    </row>
    <row r="356" spans="9:9" x14ac:dyDescent="0.25">
      <c r="I356" t="s">
        <v>1605</v>
      </c>
    </row>
    <row r="357" spans="9:9" x14ac:dyDescent="0.25">
      <c r="I357" t="s">
        <v>1761</v>
      </c>
    </row>
    <row r="358" spans="9:9" x14ac:dyDescent="0.25">
      <c r="I358" t="s">
        <v>1607</v>
      </c>
    </row>
    <row r="359" spans="9:9" x14ac:dyDescent="0.25">
      <c r="I359" t="s">
        <v>2340</v>
      </c>
    </row>
    <row r="360" spans="9:9" x14ac:dyDescent="0.25">
      <c r="I360" t="s">
        <v>1608</v>
      </c>
    </row>
    <row r="361" spans="9:9" x14ac:dyDescent="0.25">
      <c r="I361" t="s">
        <v>1374</v>
      </c>
    </row>
    <row r="362" spans="9:9" x14ac:dyDescent="0.25">
      <c r="I362" t="s">
        <v>1762</v>
      </c>
    </row>
    <row r="363" spans="9:9" x14ac:dyDescent="0.25">
      <c r="I363" t="s">
        <v>1467</v>
      </c>
    </row>
    <row r="364" spans="9:9" x14ac:dyDescent="0.25">
      <c r="I364" t="s">
        <v>1468</v>
      </c>
    </row>
    <row r="365" spans="9:9" x14ac:dyDescent="0.25">
      <c r="I365" t="s">
        <v>1610</v>
      </c>
    </row>
    <row r="366" spans="9:9" x14ac:dyDescent="0.25">
      <c r="I366" t="s">
        <v>1763</v>
      </c>
    </row>
    <row r="367" spans="9:9" x14ac:dyDescent="0.25">
      <c r="I367" t="s">
        <v>2077</v>
      </c>
    </row>
    <row r="368" spans="9:9" x14ac:dyDescent="0.25">
      <c r="I368" t="s">
        <v>2259</v>
      </c>
    </row>
    <row r="369" spans="9:9" x14ac:dyDescent="0.25">
      <c r="I369" t="s">
        <v>1764</v>
      </c>
    </row>
    <row r="370" spans="9:9" x14ac:dyDescent="0.25">
      <c r="I370" t="s">
        <v>1765</v>
      </c>
    </row>
    <row r="371" spans="9:9" x14ac:dyDescent="0.25">
      <c r="I371" t="s">
        <v>2078</v>
      </c>
    </row>
    <row r="372" spans="9:9" x14ac:dyDescent="0.25">
      <c r="I372" t="s">
        <v>1613</v>
      </c>
    </row>
    <row r="373" spans="9:9" x14ac:dyDescent="0.25">
      <c r="I373" t="s">
        <v>1614</v>
      </c>
    </row>
    <row r="374" spans="9:9" x14ac:dyDescent="0.25">
      <c r="I374" t="s">
        <v>1615</v>
      </c>
    </row>
    <row r="375" spans="9:9" x14ac:dyDescent="0.25">
      <c r="I375" t="s">
        <v>1377</v>
      </c>
    </row>
    <row r="376" spans="9:9" x14ac:dyDescent="0.25">
      <c r="I376" t="s">
        <v>2079</v>
      </c>
    </row>
    <row r="377" spans="9:9" x14ac:dyDescent="0.25">
      <c r="I377" t="s">
        <v>1616</v>
      </c>
    </row>
    <row r="378" spans="9:9" x14ac:dyDescent="0.25">
      <c r="I378" t="s">
        <v>2310</v>
      </c>
    </row>
    <row r="379" spans="9:9" x14ac:dyDescent="0.25">
      <c r="I379" t="s">
        <v>2195</v>
      </c>
    </row>
    <row r="380" spans="9:9" x14ac:dyDescent="0.25">
      <c r="I380" t="s">
        <v>2196</v>
      </c>
    </row>
    <row r="381" spans="9:9" x14ac:dyDescent="0.25">
      <c r="I381" t="s">
        <v>2239</v>
      </c>
    </row>
    <row r="382" spans="9:9" x14ac:dyDescent="0.25">
      <c r="I382" t="s">
        <v>1378</v>
      </c>
    </row>
    <row r="383" spans="9:9" x14ac:dyDescent="0.25">
      <c r="I383" t="s">
        <v>2082</v>
      </c>
    </row>
    <row r="384" spans="9:9" x14ac:dyDescent="0.25">
      <c r="I384" t="s">
        <v>1379</v>
      </c>
    </row>
    <row r="385" spans="9:9" x14ac:dyDescent="0.25">
      <c r="I385" t="s">
        <v>2342</v>
      </c>
    </row>
    <row r="386" spans="9:9" x14ac:dyDescent="0.25">
      <c r="I386" t="s">
        <v>1766</v>
      </c>
    </row>
    <row r="387" spans="9:9" x14ac:dyDescent="0.25">
      <c r="I387" t="s">
        <v>2260</v>
      </c>
    </row>
    <row r="388" spans="9:9" x14ac:dyDescent="0.25">
      <c r="I388" t="s">
        <v>1380</v>
      </c>
    </row>
    <row r="389" spans="9:9" x14ac:dyDescent="0.25">
      <c r="I389" t="s">
        <v>2198</v>
      </c>
    </row>
    <row r="390" spans="9:9" x14ac:dyDescent="0.25">
      <c r="I390" t="s">
        <v>1381</v>
      </c>
    </row>
    <row r="391" spans="9:9" x14ac:dyDescent="0.25">
      <c r="I391" t="s">
        <v>2199</v>
      </c>
    </row>
    <row r="392" spans="9:9" x14ac:dyDescent="0.25">
      <c r="I392" t="s">
        <v>2083</v>
      </c>
    </row>
    <row r="393" spans="9:9" x14ac:dyDescent="0.25">
      <c r="I393" t="s">
        <v>1469</v>
      </c>
    </row>
    <row r="394" spans="9:9" x14ac:dyDescent="0.25">
      <c r="I394" t="s">
        <v>2084</v>
      </c>
    </row>
    <row r="395" spans="9:9" x14ac:dyDescent="0.25">
      <c r="I395" t="s">
        <v>2358</v>
      </c>
    </row>
    <row r="396" spans="9:9" x14ac:dyDescent="0.25">
      <c r="I396" t="s">
        <v>2085</v>
      </c>
    </row>
    <row r="397" spans="9:9" x14ac:dyDescent="0.25">
      <c r="I397" t="s">
        <v>2261</v>
      </c>
    </row>
    <row r="398" spans="9:9" x14ac:dyDescent="0.25">
      <c r="I398" t="s">
        <v>1767</v>
      </c>
    </row>
    <row r="399" spans="9:9" x14ac:dyDescent="0.25">
      <c r="I399" t="s">
        <v>1618</v>
      </c>
    </row>
    <row r="400" spans="9:9" x14ac:dyDescent="0.25">
      <c r="I400" t="s">
        <v>1383</v>
      </c>
    </row>
    <row r="401" spans="9:9" x14ac:dyDescent="0.25">
      <c r="I401" t="s">
        <v>2087</v>
      </c>
    </row>
    <row r="402" spans="9:9" x14ac:dyDescent="0.25">
      <c r="I402" t="s">
        <v>1384</v>
      </c>
    </row>
    <row r="403" spans="9:9" x14ac:dyDescent="0.25">
      <c r="I403" t="s">
        <v>1619</v>
      </c>
    </row>
    <row r="404" spans="9:9" x14ac:dyDescent="0.25">
      <c r="I404" t="s">
        <v>1620</v>
      </c>
    </row>
    <row r="405" spans="9:9" x14ac:dyDescent="0.25">
      <c r="I405" t="s">
        <v>1385</v>
      </c>
    </row>
    <row r="406" spans="9:9" x14ac:dyDescent="0.25">
      <c r="I406" t="s">
        <v>2089</v>
      </c>
    </row>
    <row r="407" spans="9:9" x14ac:dyDescent="0.25">
      <c r="I407" t="s">
        <v>2088</v>
      </c>
    </row>
    <row r="408" spans="9:9" x14ac:dyDescent="0.25">
      <c r="I408" t="s">
        <v>1386</v>
      </c>
    </row>
    <row r="409" spans="9:9" x14ac:dyDescent="0.25">
      <c r="I409" t="s">
        <v>2240</v>
      </c>
    </row>
    <row r="410" spans="9:9" x14ac:dyDescent="0.25">
      <c r="I410" t="s">
        <v>1387</v>
      </c>
    </row>
    <row r="411" spans="9:9" x14ac:dyDescent="0.25">
      <c r="I411" t="s">
        <v>1470</v>
      </c>
    </row>
    <row r="412" spans="9:9" x14ac:dyDescent="0.25">
      <c r="I412" t="s">
        <v>2090</v>
      </c>
    </row>
    <row r="413" spans="9:9" x14ac:dyDescent="0.25">
      <c r="I413" t="s">
        <v>2201</v>
      </c>
    </row>
    <row r="414" spans="9:9" x14ac:dyDescent="0.25">
      <c r="I414" t="s">
        <v>1388</v>
      </c>
    </row>
    <row r="415" spans="9:9" x14ac:dyDescent="0.25">
      <c r="I415" t="s">
        <v>1389</v>
      </c>
    </row>
    <row r="416" spans="9:9" x14ac:dyDescent="0.25">
      <c r="I416" t="s">
        <v>2091</v>
      </c>
    </row>
    <row r="417" spans="9:9" x14ac:dyDescent="0.25">
      <c r="I417" t="s">
        <v>2092</v>
      </c>
    </row>
    <row r="418" spans="9:9" x14ac:dyDescent="0.25">
      <c r="I418" t="s">
        <v>1768</v>
      </c>
    </row>
    <row r="419" spans="9:9" x14ac:dyDescent="0.25">
      <c r="I419" t="s">
        <v>2359</v>
      </c>
    </row>
    <row r="420" spans="9:9" x14ac:dyDescent="0.25">
      <c r="I420" t="s">
        <v>2086</v>
      </c>
    </row>
    <row r="421" spans="9:9" x14ac:dyDescent="0.25">
      <c r="I421" t="s">
        <v>1622</v>
      </c>
    </row>
    <row r="422" spans="9:9" x14ac:dyDescent="0.25">
      <c r="I422" t="s">
        <v>2241</v>
      </c>
    </row>
    <row r="423" spans="9:9" x14ac:dyDescent="0.25">
      <c r="I423" t="s">
        <v>1390</v>
      </c>
    </row>
    <row r="424" spans="9:9" x14ac:dyDescent="0.25">
      <c r="I424" t="s">
        <v>1623</v>
      </c>
    </row>
    <row r="425" spans="9:9" x14ac:dyDescent="0.25">
      <c r="I425" t="s">
        <v>2202</v>
      </c>
    </row>
    <row r="426" spans="9:9" x14ac:dyDescent="0.25">
      <c r="I426" t="s">
        <v>2203</v>
      </c>
    </row>
    <row r="427" spans="9:9" x14ac:dyDescent="0.25">
      <c r="I427" t="s">
        <v>1624</v>
      </c>
    </row>
    <row r="428" spans="9:9" x14ac:dyDescent="0.25">
      <c r="I428" t="s">
        <v>2242</v>
      </c>
    </row>
    <row r="429" spans="9:9" x14ac:dyDescent="0.25">
      <c r="I429" t="s">
        <v>1769</v>
      </c>
    </row>
    <row r="430" spans="9:9" x14ac:dyDescent="0.25">
      <c r="I430" t="s">
        <v>2205</v>
      </c>
    </row>
    <row r="431" spans="9:9" x14ac:dyDescent="0.25">
      <c r="I431" t="s">
        <v>1625</v>
      </c>
    </row>
    <row r="432" spans="9:9" x14ac:dyDescent="0.25">
      <c r="I432" t="s">
        <v>1626</v>
      </c>
    </row>
    <row r="433" spans="9:9" x14ac:dyDescent="0.25">
      <c r="I433" t="s">
        <v>1770</v>
      </c>
    </row>
    <row r="434" spans="9:9" x14ac:dyDescent="0.25">
      <c r="I434" t="s">
        <v>2360</v>
      </c>
    </row>
    <row r="435" spans="9:9" x14ac:dyDescent="0.25">
      <c r="I435" t="s">
        <v>2243</v>
      </c>
    </row>
    <row r="436" spans="9:9" x14ac:dyDescent="0.25">
      <c r="I436" t="s">
        <v>2094</v>
      </c>
    </row>
    <row r="437" spans="9:9" x14ac:dyDescent="0.25">
      <c r="I437" t="s">
        <v>1471</v>
      </c>
    </row>
    <row r="438" spans="9:9" x14ac:dyDescent="0.25">
      <c r="I438" t="s">
        <v>1628</v>
      </c>
    </row>
    <row r="439" spans="9:9" x14ac:dyDescent="0.25">
      <c r="I439" t="s">
        <v>1392</v>
      </c>
    </row>
    <row r="440" spans="9:9" x14ac:dyDescent="0.25">
      <c r="I440" t="s">
        <v>1771</v>
      </c>
    </row>
    <row r="441" spans="9:9" x14ac:dyDescent="0.25">
      <c r="I441" t="s">
        <v>1393</v>
      </c>
    </row>
    <row r="442" spans="9:9" x14ac:dyDescent="0.25">
      <c r="I442" t="s">
        <v>1632</v>
      </c>
    </row>
    <row r="443" spans="9:9" x14ac:dyDescent="0.25">
      <c r="I443" t="s">
        <v>1631</v>
      </c>
    </row>
    <row r="444" spans="9:9" x14ac:dyDescent="0.25">
      <c r="I444" t="s">
        <v>1630</v>
      </c>
    </row>
    <row r="445" spans="9:9" x14ac:dyDescent="0.25">
      <c r="I445" t="s">
        <v>2207</v>
      </c>
    </row>
    <row r="446" spans="9:9" x14ac:dyDescent="0.25">
      <c r="I446" t="s">
        <v>1633</v>
      </c>
    </row>
    <row r="447" spans="9:9" x14ac:dyDescent="0.25">
      <c r="I447" t="s">
        <v>2208</v>
      </c>
    </row>
    <row r="448" spans="9:9" x14ac:dyDescent="0.25">
      <c r="I448" t="s">
        <v>2096</v>
      </c>
    </row>
    <row r="449" spans="9:9" x14ac:dyDescent="0.25">
      <c r="I449" t="s">
        <v>2262</v>
      </c>
    </row>
    <row r="450" spans="9:9" x14ac:dyDescent="0.25">
      <c r="I450" t="s">
        <v>1394</v>
      </c>
    </row>
    <row r="451" spans="9:9" x14ac:dyDescent="0.25">
      <c r="I451" t="s">
        <v>1634</v>
      </c>
    </row>
    <row r="452" spans="9:9" x14ac:dyDescent="0.25">
      <c r="I452" t="s">
        <v>1772</v>
      </c>
    </row>
    <row r="453" spans="9:9" x14ac:dyDescent="0.25">
      <c r="I453" t="s">
        <v>1395</v>
      </c>
    </row>
    <row r="454" spans="9:9" x14ac:dyDescent="0.25">
      <c r="I454" t="s">
        <v>1636</v>
      </c>
    </row>
    <row r="455" spans="9:9" x14ac:dyDescent="0.25">
      <c r="I455" t="s">
        <v>2097</v>
      </c>
    </row>
    <row r="456" spans="9:9" x14ac:dyDescent="0.25">
      <c r="I456" t="s">
        <v>1637</v>
      </c>
    </row>
    <row r="457" spans="9:9" x14ac:dyDescent="0.25">
      <c r="I457" t="s">
        <v>2098</v>
      </c>
    </row>
    <row r="458" spans="9:9" x14ac:dyDescent="0.25">
      <c r="I458" t="s">
        <v>1638</v>
      </c>
    </row>
    <row r="459" spans="9:9" x14ac:dyDescent="0.25">
      <c r="I459" t="s">
        <v>2211</v>
      </c>
    </row>
    <row r="460" spans="9:9" x14ac:dyDescent="0.25">
      <c r="I460" t="s">
        <v>1773</v>
      </c>
    </row>
    <row r="461" spans="9:9" x14ac:dyDescent="0.25">
      <c r="I461" t="s">
        <v>1774</v>
      </c>
    </row>
    <row r="462" spans="9:9" x14ac:dyDescent="0.25">
      <c r="I462" t="s">
        <v>2099</v>
      </c>
    </row>
    <row r="463" spans="9:9" x14ac:dyDescent="0.25">
      <c r="I463" t="s">
        <v>2314</v>
      </c>
    </row>
    <row r="464" spans="9:9" x14ac:dyDescent="0.25">
      <c r="I464" t="s">
        <v>1396</v>
      </c>
    </row>
    <row r="465" spans="9:9" x14ac:dyDescent="0.25">
      <c r="I465" t="s">
        <v>1641</v>
      </c>
    </row>
    <row r="466" spans="9:9" x14ac:dyDescent="0.25">
      <c r="I466" t="s">
        <v>2100</v>
      </c>
    </row>
    <row r="467" spans="9:9" x14ac:dyDescent="0.25">
      <c r="I467" t="s">
        <v>2263</v>
      </c>
    </row>
    <row r="468" spans="9:9" x14ac:dyDescent="0.25">
      <c r="I468" t="s">
        <v>2101</v>
      </c>
    </row>
    <row r="469" spans="9:9" x14ac:dyDescent="0.25">
      <c r="I469" t="s">
        <v>1397</v>
      </c>
    </row>
    <row r="470" spans="9:9" x14ac:dyDescent="0.25">
      <c r="I470" t="s">
        <v>2213</v>
      </c>
    </row>
    <row r="471" spans="9:9" x14ac:dyDescent="0.25">
      <c r="I471" t="s">
        <v>1642</v>
      </c>
    </row>
    <row r="472" spans="9:9" x14ac:dyDescent="0.25">
      <c r="I472" t="s">
        <v>1643</v>
      </c>
    </row>
    <row r="473" spans="9:9" x14ac:dyDescent="0.25">
      <c r="I473" t="s">
        <v>1775</v>
      </c>
    </row>
    <row r="474" spans="9:9" x14ac:dyDescent="0.25">
      <c r="I474" t="s">
        <v>2102</v>
      </c>
    </row>
    <row r="475" spans="9:9" x14ac:dyDescent="0.25">
      <c r="I475" t="s">
        <v>1645</v>
      </c>
    </row>
    <row r="476" spans="9:9" x14ac:dyDescent="0.25">
      <c r="I476" t="s">
        <v>1398</v>
      </c>
    </row>
    <row r="477" spans="9:9" x14ac:dyDescent="0.25">
      <c r="I477" t="s">
        <v>1776</v>
      </c>
    </row>
    <row r="478" spans="9:9" x14ac:dyDescent="0.25">
      <c r="I478" t="s">
        <v>2103</v>
      </c>
    </row>
    <row r="479" spans="9:9" x14ac:dyDescent="0.25">
      <c r="I479" t="s">
        <v>1647</v>
      </c>
    </row>
    <row r="480" spans="9:9" x14ac:dyDescent="0.25">
      <c r="I480" t="s">
        <v>1648</v>
      </c>
    </row>
    <row r="481" spans="9:9" x14ac:dyDescent="0.25">
      <c r="I481" t="s">
        <v>1399</v>
      </c>
    </row>
    <row r="482" spans="9:9" x14ac:dyDescent="0.25">
      <c r="I482" t="s">
        <v>1649</v>
      </c>
    </row>
    <row r="483" spans="9:9" x14ac:dyDescent="0.25">
      <c r="I483" t="s">
        <v>2315</v>
      </c>
    </row>
    <row r="484" spans="9:9" x14ac:dyDescent="0.25">
      <c r="I484" t="s">
        <v>1650</v>
      </c>
    </row>
    <row r="485" spans="9:9" x14ac:dyDescent="0.25">
      <c r="I485" t="s">
        <v>2215</v>
      </c>
    </row>
    <row r="486" spans="9:9" x14ac:dyDescent="0.25">
      <c r="I486" t="s">
        <v>2216</v>
      </c>
    </row>
    <row r="487" spans="9:9" x14ac:dyDescent="0.25">
      <c r="I487" t="s">
        <v>2264</v>
      </c>
    </row>
    <row r="488" spans="9:9" x14ac:dyDescent="0.25">
      <c r="I488" t="s">
        <v>1651</v>
      </c>
    </row>
    <row r="489" spans="9:9" x14ac:dyDescent="0.25">
      <c r="I489" t="s">
        <v>1777</v>
      </c>
    </row>
    <row r="490" spans="9:9" x14ac:dyDescent="0.25">
      <c r="I490" t="s">
        <v>1400</v>
      </c>
    </row>
    <row r="491" spans="9:9" x14ac:dyDescent="0.25">
      <c r="I491" t="s">
        <v>2217</v>
      </c>
    </row>
    <row r="492" spans="9:9" x14ac:dyDescent="0.25">
      <c r="I492" t="s">
        <v>1401</v>
      </c>
    </row>
    <row r="493" spans="9:9" x14ac:dyDescent="0.25">
      <c r="I493" t="s">
        <v>2218</v>
      </c>
    </row>
    <row r="494" spans="9:9" x14ac:dyDescent="0.25">
      <c r="I494" t="s">
        <v>1778</v>
      </c>
    </row>
    <row r="495" spans="9:9" x14ac:dyDescent="0.25">
      <c r="I495" t="s">
        <v>1653</v>
      </c>
    </row>
    <row r="496" spans="9:9" x14ac:dyDescent="0.25">
      <c r="I496" t="s">
        <v>2219</v>
      </c>
    </row>
    <row r="497" spans="9:9" x14ac:dyDescent="0.25">
      <c r="I497" t="s">
        <v>2220</v>
      </c>
    </row>
    <row r="498" spans="9:9" x14ac:dyDescent="0.25">
      <c r="I498" t="s">
        <v>2221</v>
      </c>
    </row>
    <row r="499" spans="9:9" x14ac:dyDescent="0.25">
      <c r="I499" t="s">
        <v>2222</v>
      </c>
    </row>
    <row r="500" spans="9:9" x14ac:dyDescent="0.25">
      <c r="I500" t="s">
        <v>1402</v>
      </c>
    </row>
    <row r="501" spans="9:9" x14ac:dyDescent="0.25">
      <c r="I501" t="s">
        <v>1779</v>
      </c>
    </row>
    <row r="502" spans="9:9" x14ac:dyDescent="0.25">
      <c r="I502" t="s">
        <v>2104</v>
      </c>
    </row>
    <row r="503" spans="9:9" x14ac:dyDescent="0.25">
      <c r="I503" t="s">
        <v>2341</v>
      </c>
    </row>
    <row r="504" spans="9:9" x14ac:dyDescent="0.25">
      <c r="I504" t="s">
        <v>2265</v>
      </c>
    </row>
    <row r="505" spans="9:9" x14ac:dyDescent="0.25">
      <c r="I505" t="s">
        <v>2343</v>
      </c>
    </row>
    <row r="506" spans="9:9" x14ac:dyDescent="0.25">
      <c r="I506" t="s">
        <v>2105</v>
      </c>
    </row>
    <row r="507" spans="9:9" x14ac:dyDescent="0.25">
      <c r="I507" t="s">
        <v>1655</v>
      </c>
    </row>
    <row r="508" spans="9:9" x14ac:dyDescent="0.25">
      <c r="I508" t="s">
        <v>1403</v>
      </c>
    </row>
    <row r="509" spans="9:9" x14ac:dyDescent="0.25">
      <c r="I509" t="s">
        <v>1405</v>
      </c>
    </row>
    <row r="510" spans="9:9" x14ac:dyDescent="0.25">
      <c r="I510" t="s">
        <v>1404</v>
      </c>
    </row>
    <row r="511" spans="9:9" x14ac:dyDescent="0.25">
      <c r="I511" t="s">
        <v>2106</v>
      </c>
    </row>
    <row r="512" spans="9:9" x14ac:dyDescent="0.25">
      <c r="I512" t="s">
        <v>1472</v>
      </c>
    </row>
    <row r="513" spans="9:9" x14ac:dyDescent="0.25">
      <c r="I513" t="s">
        <v>2244</v>
      </c>
    </row>
    <row r="514" spans="9:9" x14ac:dyDescent="0.25">
      <c r="I514" t="s">
        <v>1780</v>
      </c>
    </row>
    <row r="515" spans="9:9" x14ac:dyDescent="0.25">
      <c r="I515" t="s">
        <v>2225</v>
      </c>
    </row>
    <row r="516" spans="9:9" x14ac:dyDescent="0.25">
      <c r="I516" t="s">
        <v>2226</v>
      </c>
    </row>
    <row r="517" spans="9:9" x14ac:dyDescent="0.25">
      <c r="I517" t="s">
        <v>1473</v>
      </c>
    </row>
    <row r="518" spans="9:9" x14ac:dyDescent="0.25">
      <c r="I518" t="s">
        <v>1657</v>
      </c>
    </row>
    <row r="519" spans="9:9" x14ac:dyDescent="0.25">
      <c r="I519" t="s">
        <v>1408</v>
      </c>
    </row>
    <row r="520" spans="9:9" x14ac:dyDescent="0.25">
      <c r="I520" t="s">
        <v>1658</v>
      </c>
    </row>
    <row r="521" spans="9:9" x14ac:dyDescent="0.25">
      <c r="I521" t="s">
        <v>1659</v>
      </c>
    </row>
    <row r="522" spans="9:9" x14ac:dyDescent="0.25">
      <c r="I522" t="s">
        <v>2266</v>
      </c>
    </row>
    <row r="523" spans="9:9" x14ac:dyDescent="0.25">
      <c r="I523" t="s">
        <v>2245</v>
      </c>
    </row>
    <row r="524" spans="9:9" x14ac:dyDescent="0.25">
      <c r="I524" t="s">
        <v>2228</v>
      </c>
    </row>
    <row r="525" spans="9:9" x14ac:dyDescent="0.25">
      <c r="I525" t="s">
        <v>2333</v>
      </c>
    </row>
    <row r="526" spans="9:9" x14ac:dyDescent="0.25">
      <c r="I526" t="s">
        <v>2229</v>
      </c>
    </row>
    <row r="527" spans="9:9" x14ac:dyDescent="0.25">
      <c r="I527" t="s">
        <v>1660</v>
      </c>
    </row>
    <row r="528" spans="9:9" x14ac:dyDescent="0.25">
      <c r="I528" t="s">
        <v>2109</v>
      </c>
    </row>
    <row r="529" spans="9:9" x14ac:dyDescent="0.25">
      <c r="I529" t="s">
        <v>2230</v>
      </c>
    </row>
    <row r="530" spans="9:9" x14ac:dyDescent="0.25">
      <c r="I530" t="s">
        <v>1781</v>
      </c>
    </row>
    <row r="531" spans="9:9" x14ac:dyDescent="0.25">
      <c r="I531" t="s">
        <v>2344</v>
      </c>
    </row>
    <row r="532" spans="9:9" x14ac:dyDescent="0.25">
      <c r="I532" t="s">
        <v>1662</v>
      </c>
    </row>
    <row r="533" spans="9:9" x14ac:dyDescent="0.25">
      <c r="I533" t="s">
        <v>1474</v>
      </c>
    </row>
    <row r="534" spans="9:9" x14ac:dyDescent="0.25">
      <c r="I534" t="s">
        <v>1663</v>
      </c>
    </row>
    <row r="535" spans="9:9" x14ac:dyDescent="0.25">
      <c r="I535" t="s">
        <v>2110</v>
      </c>
    </row>
    <row r="536" spans="9:9" x14ac:dyDescent="0.25">
      <c r="I536" t="s">
        <v>2111</v>
      </c>
    </row>
    <row r="537" spans="9:9" x14ac:dyDescent="0.25">
      <c r="I537" t="s">
        <v>1410</v>
      </c>
    </row>
    <row r="538" spans="9:9" x14ac:dyDescent="0.25">
      <c r="I538" t="s">
        <v>2316</v>
      </c>
    </row>
    <row r="539" spans="9:9" x14ac:dyDescent="0.25">
      <c r="I539" t="s">
        <v>1782</v>
      </c>
    </row>
    <row r="540" spans="9:9" x14ac:dyDescent="0.25">
      <c r="I540" t="s">
        <v>2231</v>
      </c>
    </row>
    <row r="541" spans="9:9" x14ac:dyDescent="0.25">
      <c r="I541" t="s">
        <v>1664</v>
      </c>
    </row>
    <row r="542" spans="9:9" x14ac:dyDescent="0.25">
      <c r="I542" t="s">
        <v>1475</v>
      </c>
    </row>
    <row r="543" spans="9:9" x14ac:dyDescent="0.25">
      <c r="I543" t="s">
        <v>1476</v>
      </c>
    </row>
    <row r="544" spans="9:9" x14ac:dyDescent="0.25">
      <c r="I544" t="s">
        <v>2270</v>
      </c>
    </row>
    <row r="545" spans="9:9" x14ac:dyDescent="0.25">
      <c r="I545" t="s">
        <v>1412</v>
      </c>
    </row>
    <row r="546" spans="9:9" x14ac:dyDescent="0.25">
      <c r="I546" t="s">
        <v>1666</v>
      </c>
    </row>
    <row r="547" spans="9:9" x14ac:dyDescent="0.25">
      <c r="I547" t="s">
        <v>2114</v>
      </c>
    </row>
    <row r="548" spans="9:9" x14ac:dyDescent="0.25">
      <c r="I548" t="s">
        <v>2115</v>
      </c>
    </row>
    <row r="549" spans="9:9" x14ac:dyDescent="0.25">
      <c r="I549" t="s">
        <v>1665</v>
      </c>
    </row>
    <row r="550" spans="9:9" x14ac:dyDescent="0.25">
      <c r="I550" t="s">
        <v>2246</v>
      </c>
    </row>
    <row r="551" spans="9:9" x14ac:dyDescent="0.25">
      <c r="I551" t="s">
        <v>2271</v>
      </c>
    </row>
    <row r="552" spans="9:9" x14ac:dyDescent="0.25">
      <c r="I552" t="s">
        <v>1413</v>
      </c>
    </row>
    <row r="553" spans="9:9" x14ac:dyDescent="0.25">
      <c r="I553" t="s">
        <v>1667</v>
      </c>
    </row>
    <row r="554" spans="9:9" x14ac:dyDescent="0.25">
      <c r="I554" t="s">
        <v>2272</v>
      </c>
    </row>
    <row r="555" spans="9:9" x14ac:dyDescent="0.25">
      <c r="I555" t="s">
        <v>2317</v>
      </c>
    </row>
    <row r="556" spans="9:9" x14ac:dyDescent="0.25">
      <c r="I556" t="s">
        <v>1783</v>
      </c>
    </row>
    <row r="557" spans="9:9" x14ac:dyDescent="0.25">
      <c r="I557" t="s">
        <v>2273</v>
      </c>
    </row>
    <row r="558" spans="9:9" x14ac:dyDescent="0.25">
      <c r="I558" t="s">
        <v>1669</v>
      </c>
    </row>
    <row r="559" spans="9:9" x14ac:dyDescent="0.25">
      <c r="I559" t="s">
        <v>1477</v>
      </c>
    </row>
    <row r="560" spans="9:9" x14ac:dyDescent="0.25">
      <c r="I560" t="s">
        <v>2295</v>
      </c>
    </row>
    <row r="561" spans="9:9" x14ac:dyDescent="0.25">
      <c r="I561" t="s">
        <v>1784</v>
      </c>
    </row>
    <row r="562" spans="9:9" x14ac:dyDescent="0.25">
      <c r="I562" t="s">
        <v>2116</v>
      </c>
    </row>
    <row r="563" spans="9:9" x14ac:dyDescent="0.25">
      <c r="I563" t="s">
        <v>2117</v>
      </c>
    </row>
    <row r="564" spans="9:9" x14ac:dyDescent="0.25">
      <c r="I564" t="s">
        <v>1670</v>
      </c>
    </row>
    <row r="565" spans="9:9" x14ac:dyDescent="0.25">
      <c r="I565" t="s">
        <v>2118</v>
      </c>
    </row>
    <row r="566" spans="9:9" x14ac:dyDescent="0.25">
      <c r="I566" t="s">
        <v>2276</v>
      </c>
    </row>
    <row r="567" spans="9:9" x14ac:dyDescent="0.25">
      <c r="I567" t="s">
        <v>2277</v>
      </c>
    </row>
    <row r="568" spans="9:9" x14ac:dyDescent="0.25">
      <c r="I568" t="s">
        <v>1671</v>
      </c>
    </row>
    <row r="569" spans="9:9" x14ac:dyDescent="0.25">
      <c r="I569" t="s">
        <v>1672</v>
      </c>
    </row>
    <row r="570" spans="9:9" x14ac:dyDescent="0.25">
      <c r="I570" t="s">
        <v>1785</v>
      </c>
    </row>
    <row r="571" spans="9:9" x14ac:dyDescent="0.25">
      <c r="I571" t="s">
        <v>2119</v>
      </c>
    </row>
    <row r="572" spans="9:9" x14ac:dyDescent="0.25">
      <c r="I572" t="s">
        <v>1674</v>
      </c>
    </row>
    <row r="573" spans="9:9" x14ac:dyDescent="0.25">
      <c r="I573" t="s">
        <v>1415</v>
      </c>
    </row>
    <row r="574" spans="9:9" x14ac:dyDescent="0.25">
      <c r="I574" t="s">
        <v>1786</v>
      </c>
    </row>
    <row r="575" spans="9:9" x14ac:dyDescent="0.25">
      <c r="I575" t="s">
        <v>1478</v>
      </c>
    </row>
    <row r="576" spans="9:9" x14ac:dyDescent="0.25">
      <c r="I576" t="s">
        <v>1675</v>
      </c>
    </row>
    <row r="577" spans="9:9" x14ac:dyDescent="0.25">
      <c r="I577" t="s">
        <v>2279</v>
      </c>
    </row>
    <row r="578" spans="9:9" x14ac:dyDescent="0.25">
      <c r="I578" t="s">
        <v>1787</v>
      </c>
    </row>
    <row r="579" spans="9:9" x14ac:dyDescent="0.25">
      <c r="I579" t="s">
        <v>1788</v>
      </c>
    </row>
    <row r="580" spans="9:9" x14ac:dyDescent="0.25">
      <c r="I580" t="s">
        <v>1789</v>
      </c>
    </row>
    <row r="581" spans="9:9" x14ac:dyDescent="0.25">
      <c r="I581" t="s">
        <v>1416</v>
      </c>
    </row>
    <row r="582" spans="9:9" x14ac:dyDescent="0.25">
      <c r="I582" t="s">
        <v>2120</v>
      </c>
    </row>
    <row r="583" spans="9:9" x14ac:dyDescent="0.25">
      <c r="I583" t="s">
        <v>1479</v>
      </c>
    </row>
    <row r="584" spans="9:9" x14ac:dyDescent="0.25">
      <c r="I584" t="s">
        <v>2280</v>
      </c>
    </row>
    <row r="585" spans="9:9" x14ac:dyDescent="0.25">
      <c r="I585" t="s">
        <v>2121</v>
      </c>
    </row>
    <row r="586" spans="9:9" x14ac:dyDescent="0.25">
      <c r="I586" t="s">
        <v>2335</v>
      </c>
    </row>
    <row r="587" spans="9:9" x14ac:dyDescent="0.25">
      <c r="I587" t="s">
        <v>2122</v>
      </c>
    </row>
    <row r="588" spans="9:9" x14ac:dyDescent="0.25">
      <c r="I588" t="s">
        <v>1417</v>
      </c>
    </row>
    <row r="589" spans="9:9" x14ac:dyDescent="0.25">
      <c r="I589" t="s">
        <v>2281</v>
      </c>
    </row>
    <row r="590" spans="9:9" x14ac:dyDescent="0.25">
      <c r="I590" t="s">
        <v>1480</v>
      </c>
    </row>
    <row r="591" spans="9:9" x14ac:dyDescent="0.25">
      <c r="I591" t="s">
        <v>1790</v>
      </c>
    </row>
    <row r="592" spans="9:9" x14ac:dyDescent="0.25">
      <c r="I592" t="s">
        <v>2282</v>
      </c>
    </row>
    <row r="593" spans="9:9" x14ac:dyDescent="0.25">
      <c r="I593" t="s">
        <v>2283</v>
      </c>
    </row>
    <row r="594" spans="9:9" x14ac:dyDescent="0.25">
      <c r="I594" t="s">
        <v>1679</v>
      </c>
    </row>
    <row r="595" spans="9:9" x14ac:dyDescent="0.25">
      <c r="I595" t="s">
        <v>2284</v>
      </c>
    </row>
    <row r="596" spans="9:9" x14ac:dyDescent="0.25">
      <c r="I596" t="s">
        <v>1680</v>
      </c>
    </row>
    <row r="597" spans="9:9" x14ac:dyDescent="0.25">
      <c r="I597" t="s">
        <v>2296</v>
      </c>
    </row>
    <row r="598" spans="9:9" x14ac:dyDescent="0.25">
      <c r="I598" t="s">
        <v>1419</v>
      </c>
    </row>
    <row r="599" spans="9:9" x14ac:dyDescent="0.25">
      <c r="I599" t="s">
        <v>1791</v>
      </c>
    </row>
    <row r="600" spans="9:9" x14ac:dyDescent="0.25">
      <c r="I600" t="s">
        <v>2286</v>
      </c>
    </row>
    <row r="601" spans="9:9" x14ac:dyDescent="0.25">
      <c r="I601" t="s">
        <v>2287</v>
      </c>
    </row>
    <row r="602" spans="9:9" x14ac:dyDescent="0.25">
      <c r="I602" t="s">
        <v>2345</v>
      </c>
    </row>
    <row r="603" spans="9:9" x14ac:dyDescent="0.25">
      <c r="I603" t="s">
        <v>1420</v>
      </c>
    </row>
    <row r="604" spans="9:9" x14ac:dyDescent="0.25">
      <c r="I604" t="s">
        <v>1421</v>
      </c>
    </row>
    <row r="605" spans="9:9" x14ac:dyDescent="0.25">
      <c r="I605" t="s">
        <v>1422</v>
      </c>
    </row>
    <row r="606" spans="9:9" x14ac:dyDescent="0.25">
      <c r="I606" t="s">
        <v>1792</v>
      </c>
    </row>
    <row r="607" spans="9:9" x14ac:dyDescent="0.25">
      <c r="I607" t="s">
        <v>1481</v>
      </c>
    </row>
    <row r="608" spans="9:9" x14ac:dyDescent="0.25">
      <c r="I608" t="s">
        <v>1793</v>
      </c>
    </row>
    <row r="609" spans="9:9" x14ac:dyDescent="0.25">
      <c r="I609" t="s">
        <v>1794</v>
      </c>
    </row>
    <row r="610" spans="9:9" x14ac:dyDescent="0.25">
      <c r="I610" t="s">
        <v>1482</v>
      </c>
    </row>
    <row r="611" spans="9:9" x14ac:dyDescent="0.25">
      <c r="I611" t="s">
        <v>1425</v>
      </c>
    </row>
    <row r="612" spans="9:9" x14ac:dyDescent="0.25">
      <c r="I612" t="s">
        <v>2327</v>
      </c>
    </row>
    <row r="613" spans="9:9" x14ac:dyDescent="0.25">
      <c r="I613" t="s">
        <v>1795</v>
      </c>
    </row>
    <row r="614" spans="9:9" x14ac:dyDescent="0.25">
      <c r="I614" t="s">
        <v>1796</v>
      </c>
    </row>
    <row r="615" spans="9:9" x14ac:dyDescent="0.25">
      <c r="I615" t="s">
        <v>1797</v>
      </c>
    </row>
    <row r="616" spans="9:9" x14ac:dyDescent="0.25">
      <c r="I616" t="s">
        <v>1798</v>
      </c>
    </row>
    <row r="617" spans="9:9" x14ac:dyDescent="0.25">
      <c r="I617" t="s">
        <v>2288</v>
      </c>
    </row>
    <row r="618" spans="9:9" x14ac:dyDescent="0.25">
      <c r="I618" t="s">
        <v>2289</v>
      </c>
    </row>
    <row r="619" spans="9:9" x14ac:dyDescent="0.25">
      <c r="I619" t="s">
        <v>1799</v>
      </c>
    </row>
    <row r="620" spans="9:9" x14ac:dyDescent="0.25">
      <c r="I620" t="s">
        <v>1483</v>
      </c>
    </row>
    <row r="621" spans="9:9" x14ac:dyDescent="0.25">
      <c r="I621" t="s">
        <v>2123</v>
      </c>
    </row>
    <row r="622" spans="9:9" x14ac:dyDescent="0.25">
      <c r="I622" t="s">
        <v>2124</v>
      </c>
    </row>
    <row r="623" spans="9:9" x14ac:dyDescent="0.25">
      <c r="I623" t="s">
        <v>1688</v>
      </c>
    </row>
    <row r="624" spans="9:9" x14ac:dyDescent="0.25">
      <c r="I624" t="s">
        <v>2290</v>
      </c>
    </row>
    <row r="625" spans="9:9" x14ac:dyDescent="0.25">
      <c r="I625" t="s">
        <v>1689</v>
      </c>
    </row>
    <row r="626" spans="9:9" x14ac:dyDescent="0.25">
      <c r="I626" t="s">
        <v>1690</v>
      </c>
    </row>
    <row r="627" spans="9:9" x14ac:dyDescent="0.25">
      <c r="I627" t="s">
        <v>2247</v>
      </c>
    </row>
    <row r="628" spans="9:9" x14ac:dyDescent="0.25">
      <c r="I628" t="s">
        <v>1484</v>
      </c>
    </row>
    <row r="629" spans="9:9" x14ac:dyDescent="0.25">
      <c r="I629" t="s">
        <v>2248</v>
      </c>
    </row>
    <row r="630" spans="9:9" x14ac:dyDescent="0.25">
      <c r="I630" t="s">
        <v>1691</v>
      </c>
    </row>
    <row r="631" spans="9:9" x14ac:dyDescent="0.25">
      <c r="I631" t="s">
        <v>1800</v>
      </c>
    </row>
    <row r="632" spans="9:9" x14ac:dyDescent="0.25">
      <c r="I632" t="s">
        <v>1692</v>
      </c>
    </row>
    <row r="633" spans="9:9" x14ac:dyDescent="0.25">
      <c r="I633" t="s">
        <v>2127</v>
      </c>
    </row>
    <row r="634" spans="9:9" x14ac:dyDescent="0.25">
      <c r="I634" t="s">
        <v>2291</v>
      </c>
    </row>
    <row r="635" spans="9:9" x14ac:dyDescent="0.25">
      <c r="I635" t="s">
        <v>1801</v>
      </c>
    </row>
    <row r="636" spans="9:9" x14ac:dyDescent="0.25">
      <c r="I636" t="s">
        <v>1694</v>
      </c>
    </row>
    <row r="637" spans="9:9" x14ac:dyDescent="0.25">
      <c r="I637" t="s">
        <v>2128</v>
      </c>
    </row>
    <row r="638" spans="9:9" x14ac:dyDescent="0.25">
      <c r="I638" t="s">
        <v>1696</v>
      </c>
    </row>
    <row r="639" spans="9:9" x14ac:dyDescent="0.25">
      <c r="I639" t="s">
        <v>1802</v>
      </c>
    </row>
    <row r="640" spans="9:9" x14ac:dyDescent="0.25">
      <c r="I640" t="s">
        <v>1805</v>
      </c>
    </row>
    <row r="641" spans="9:9" x14ac:dyDescent="0.25">
      <c r="I641" t="s">
        <v>1485</v>
      </c>
    </row>
    <row r="642" spans="9:9" x14ac:dyDescent="0.25">
      <c r="I642" t="s">
        <v>2346</v>
      </c>
    </row>
    <row r="643" spans="9:9" x14ac:dyDescent="0.25">
      <c r="I643" t="s">
        <v>2129</v>
      </c>
    </row>
    <row r="644" spans="9:9" x14ac:dyDescent="0.25">
      <c r="I644" t="s">
        <v>2297</v>
      </c>
    </row>
    <row r="645" spans="9:9" x14ac:dyDescent="0.25">
      <c r="I645" t="s">
        <v>1429</v>
      </c>
    </row>
    <row r="646" spans="9:9" x14ac:dyDescent="0.25">
      <c r="I646" t="s">
        <v>1430</v>
      </c>
    </row>
    <row r="647" spans="9:9" x14ac:dyDescent="0.25">
      <c r="I647" t="s">
        <v>2294</v>
      </c>
    </row>
    <row r="648" spans="9:9" x14ac:dyDescent="0.25">
      <c r="I648" t="s">
        <v>1486</v>
      </c>
    </row>
    <row r="649" spans="9:9" x14ac:dyDescent="0.25">
      <c r="I649" t="s">
        <v>1803</v>
      </c>
    </row>
    <row r="650" spans="9:9" x14ac:dyDescent="0.25">
      <c r="I650" t="s">
        <v>1698</v>
      </c>
    </row>
    <row r="651" spans="9:9" x14ac:dyDescent="0.25">
      <c r="I651" t="s">
        <v>2130</v>
      </c>
    </row>
  </sheetData>
  <sortState ref="I2:J651">
    <sortCondition sortBy="cellColor" ref="J2:J651" dxfId="5"/>
  </sortState>
  <conditionalFormatting sqref="I2:J651">
    <cfRule type="uniqueValues" dxfId="4" priority="1"/>
  </conditionalFormatting>
  <pageMargins left="0.7" right="0.7" top="0.75" bottom="0.75" header="0.3" footer="0.3"/>
  <pageSetup paperSize="9" orientation="portrait" horizontalDpi="200" verticalDpi="200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A2" sqref="A2"/>
    </sheetView>
  </sheetViews>
  <sheetFormatPr defaultRowHeight="15" x14ac:dyDescent="0.25"/>
  <cols>
    <col min="1" max="1" width="15.85546875" bestFit="1" customWidth="1"/>
    <col min="3" max="3" width="13.28515625" customWidth="1"/>
  </cols>
  <sheetData>
    <row r="1" spans="1:3" x14ac:dyDescent="0.25">
      <c r="A1" t="s">
        <v>1808</v>
      </c>
      <c r="C1" t="s">
        <v>1809</v>
      </c>
    </row>
  </sheetData>
  <pageMargins left="0.7" right="0.7" top="0.75" bottom="0.75" header="0.3" footer="0.3"/>
  <pageSetup paperSize="9" orientation="portrait" horizontalDpi="200" verticalDpi="200" r:id="rId1"/>
  <tableParts count="2">
    <tablePart r:id="rId2"/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2C56CB0-B6A6-48C3-B24C-A0605275BBD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</vt:i4>
      </vt:variant>
    </vt:vector>
  </HeadingPairs>
  <TitlesOfParts>
    <vt:vector size="8" baseType="lpstr">
      <vt:lpstr>Sheet1</vt:lpstr>
      <vt:lpstr>MP List</vt:lpstr>
      <vt:lpstr>DIVISION</vt:lpstr>
      <vt:lpstr>Ayes</vt:lpstr>
      <vt:lpstr>Noes</vt:lpstr>
      <vt:lpstr>Tellers</vt:lpstr>
      <vt:lpstr>'MP List'!Print_Area</vt:lpstr>
      <vt:lpstr>'MP List'!Print_Titles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2015-12-17T06:37:50Z</dcterms:created>
  <dcterms:modified xsi:type="dcterms:W3CDTF">2016-07-12T06:56:25Z</dcterms:modified>
</cp:coreProperties>
</file>